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tislav\Documents\ARCHIV\KVZ\2024\Lankův memoriál 2024\"/>
    </mc:Choice>
  </mc:AlternateContent>
  <xr:revisionPtr revIDLastSave="0" documentId="13_ncr:1_{F6BA9998-5092-49E0-B063-F164BEA555D8}" xr6:coauthVersionLast="47" xr6:coauthVersionMax="47" xr10:uidLastSave="{00000000-0000-0000-0000-000000000000}"/>
  <bookViews>
    <workbookView xWindow="2295" yWindow="2295" windowWidth="23730" windowHeight="10530" xr2:uid="{00000000-000D-0000-FFFF-FFFF00000000}"/>
  </bookViews>
  <sheets>
    <sheet name="Výsledovka" sheetId="1" r:id="rId1"/>
    <sheet name="135P" sheetId="2" r:id="rId2"/>
    <sheet name="Rychlá mířená" sheetId="3" r:id="rId3"/>
    <sheet name="Akční" sheetId="4" r:id="rId4"/>
  </sheets>
  <calcPr calcId="191029"/>
</workbook>
</file>

<file path=xl/calcChain.xml><?xml version="1.0" encoding="utf-8"?>
<calcChain xmlns="http://schemas.openxmlformats.org/spreadsheetml/2006/main">
  <c r="T8" i="2" l="1"/>
  <c r="T9" i="2"/>
  <c r="T10" i="2"/>
  <c r="T11" i="2"/>
  <c r="T12" i="2"/>
  <c r="T13" i="2"/>
  <c r="T14" i="2"/>
  <c r="T15" i="2"/>
  <c r="Q46" i="4"/>
  <c r="Q54" i="4"/>
  <c r="O45" i="4"/>
  <c r="Q45" i="4"/>
  <c r="O46" i="4"/>
  <c r="O47" i="4"/>
  <c r="Q47" i="4"/>
  <c r="O48" i="4"/>
  <c r="Q48" i="4"/>
  <c r="O49" i="4"/>
  <c r="Q49" i="4"/>
  <c r="O50" i="4"/>
  <c r="Q50" i="4"/>
  <c r="O51" i="4"/>
  <c r="Q51" i="4"/>
  <c r="O52" i="4"/>
  <c r="Q52" i="4"/>
  <c r="O53" i="4"/>
  <c r="Q53" i="4"/>
  <c r="O54" i="4"/>
  <c r="O55" i="4"/>
  <c r="Q55" i="4"/>
  <c r="O56" i="4"/>
  <c r="Q56" i="4"/>
  <c r="O57" i="4"/>
  <c r="Q57" i="4"/>
  <c r="G47" i="1"/>
  <c r="G51" i="1"/>
  <c r="P46" i="3"/>
  <c r="P50" i="3"/>
  <c r="P54" i="3"/>
  <c r="N45" i="3"/>
  <c r="P45" i="3"/>
  <c r="N46" i="3"/>
  <c r="N47" i="3"/>
  <c r="P47" i="3"/>
  <c r="N48" i="3"/>
  <c r="P48" i="3"/>
  <c r="N49" i="3"/>
  <c r="P49" i="3"/>
  <c r="N50" i="3"/>
  <c r="N51" i="3"/>
  <c r="P51" i="3"/>
  <c r="N52" i="3"/>
  <c r="P52" i="3"/>
  <c r="N53" i="3"/>
  <c r="P53" i="3"/>
  <c r="N54" i="3"/>
  <c r="N55" i="3"/>
  <c r="P55" i="3"/>
  <c r="N56" i="3"/>
  <c r="P56" i="3"/>
  <c r="N57" i="3"/>
  <c r="P57" i="3"/>
  <c r="E46" i="1"/>
  <c r="I46" i="1" s="1"/>
  <c r="E48" i="1"/>
  <c r="E50" i="1"/>
  <c r="I50" i="1" s="1"/>
  <c r="E53" i="1"/>
  <c r="E56" i="1"/>
  <c r="I56" i="1" s="1"/>
  <c r="T48" i="2"/>
  <c r="T52" i="2"/>
  <c r="T56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A45" i="4"/>
  <c r="B45" i="4"/>
  <c r="C45" i="4"/>
  <c r="A46" i="4"/>
  <c r="B46" i="4"/>
  <c r="C46" i="4"/>
  <c r="A47" i="4"/>
  <c r="B47" i="4"/>
  <c r="C47" i="4"/>
  <c r="A48" i="4"/>
  <c r="B48" i="4"/>
  <c r="C48" i="4"/>
  <c r="A49" i="4"/>
  <c r="B49" i="4"/>
  <c r="C49" i="4"/>
  <c r="A50" i="4"/>
  <c r="B50" i="4"/>
  <c r="C50" i="4"/>
  <c r="A51" i="4"/>
  <c r="B51" i="4"/>
  <c r="C51" i="4"/>
  <c r="A52" i="4"/>
  <c r="B52" i="4"/>
  <c r="C52" i="4"/>
  <c r="A53" i="4"/>
  <c r="B53" i="4"/>
  <c r="C53" i="4"/>
  <c r="A54" i="4"/>
  <c r="B54" i="4"/>
  <c r="C54" i="4"/>
  <c r="A55" i="4"/>
  <c r="B55" i="4"/>
  <c r="C55" i="4"/>
  <c r="A56" i="4"/>
  <c r="B56" i="4"/>
  <c r="C56" i="4"/>
  <c r="A57" i="4"/>
  <c r="B57" i="4"/>
  <c r="C57" i="4"/>
  <c r="A45" i="3"/>
  <c r="B45" i="3"/>
  <c r="C45" i="3"/>
  <c r="A46" i="3"/>
  <c r="B46" i="3"/>
  <c r="C46" i="3"/>
  <c r="A47" i="3"/>
  <c r="B47" i="3"/>
  <c r="C47" i="3"/>
  <c r="A48" i="3"/>
  <c r="B48" i="3"/>
  <c r="C48" i="3"/>
  <c r="A49" i="3"/>
  <c r="B49" i="3"/>
  <c r="C49" i="3"/>
  <c r="A50" i="3"/>
  <c r="B50" i="3"/>
  <c r="C50" i="3"/>
  <c r="A51" i="3"/>
  <c r="B51" i="3"/>
  <c r="C51" i="3"/>
  <c r="A52" i="3"/>
  <c r="B52" i="3"/>
  <c r="C52" i="3"/>
  <c r="A53" i="3"/>
  <c r="B53" i="3"/>
  <c r="C53" i="3"/>
  <c r="A54" i="3"/>
  <c r="B54" i="3"/>
  <c r="C54" i="3"/>
  <c r="A55" i="3"/>
  <c r="B55" i="3"/>
  <c r="C55" i="3"/>
  <c r="A56" i="3"/>
  <c r="B56" i="3"/>
  <c r="C56" i="3"/>
  <c r="A57" i="3"/>
  <c r="B57" i="3"/>
  <c r="C57" i="3"/>
  <c r="A45" i="2"/>
  <c r="B45" i="2"/>
  <c r="C45" i="2"/>
  <c r="A46" i="2"/>
  <c r="B46" i="2"/>
  <c r="C46" i="2"/>
  <c r="A47" i="2"/>
  <c r="B47" i="2"/>
  <c r="C47" i="2"/>
  <c r="A48" i="2"/>
  <c r="B48" i="2"/>
  <c r="C48" i="2"/>
  <c r="A49" i="2"/>
  <c r="B49" i="2"/>
  <c r="C49" i="2"/>
  <c r="A50" i="2"/>
  <c r="B50" i="2"/>
  <c r="C50" i="2"/>
  <c r="A51" i="2"/>
  <c r="B51" i="2"/>
  <c r="C51" i="2"/>
  <c r="A52" i="2"/>
  <c r="B52" i="2"/>
  <c r="C52" i="2"/>
  <c r="A53" i="2"/>
  <c r="B53" i="2"/>
  <c r="C53" i="2"/>
  <c r="A54" i="2"/>
  <c r="B54" i="2"/>
  <c r="C54" i="2"/>
  <c r="A55" i="2"/>
  <c r="B55" i="2"/>
  <c r="C55" i="2"/>
  <c r="A56" i="2"/>
  <c r="B56" i="2"/>
  <c r="C56" i="2"/>
  <c r="A57" i="2"/>
  <c r="B57" i="2"/>
  <c r="C57" i="2"/>
  <c r="T43" i="2"/>
  <c r="T41" i="2"/>
  <c r="T40" i="2"/>
  <c r="T39" i="2"/>
  <c r="T37" i="2"/>
  <c r="T36" i="2"/>
  <c r="T35" i="2"/>
  <c r="T33" i="2"/>
  <c r="T32" i="2"/>
  <c r="T31" i="2"/>
  <c r="T29" i="2"/>
  <c r="T28" i="2"/>
  <c r="T27" i="2"/>
  <c r="T25" i="2"/>
  <c r="T24" i="2"/>
  <c r="T23" i="2"/>
  <c r="T21" i="2"/>
  <c r="T20" i="2"/>
  <c r="T19" i="2"/>
  <c r="T18" i="2"/>
  <c r="T17" i="2"/>
  <c r="T16" i="2"/>
  <c r="E55" i="1"/>
  <c r="I55" i="1" s="1"/>
  <c r="T55" i="2"/>
  <c r="E51" i="1"/>
  <c r="I51" i="1" s="1"/>
  <c r="T51" i="2"/>
  <c r="E47" i="1"/>
  <c r="T47" i="2"/>
  <c r="F52" i="1"/>
  <c r="G54" i="1"/>
  <c r="H57" i="1"/>
  <c r="H53" i="1"/>
  <c r="H49" i="1"/>
  <c r="H45" i="1"/>
  <c r="F48" i="1"/>
  <c r="G57" i="1"/>
  <c r="G53" i="1"/>
  <c r="G49" i="1"/>
  <c r="G45" i="1"/>
  <c r="G50" i="1"/>
  <c r="H54" i="1"/>
  <c r="T38" i="2"/>
  <c r="T42" i="2"/>
  <c r="G56" i="1"/>
  <c r="G52" i="1"/>
  <c r="G48" i="1"/>
  <c r="G46" i="1"/>
  <c r="H55" i="1"/>
  <c r="H47" i="1"/>
  <c r="H46" i="1"/>
  <c r="T22" i="2"/>
  <c r="T26" i="2"/>
  <c r="T30" i="2"/>
  <c r="T34" i="2"/>
  <c r="T44" i="2"/>
  <c r="F56" i="1"/>
  <c r="G55" i="1"/>
  <c r="H50" i="1"/>
  <c r="H51" i="1"/>
  <c r="E54" i="1"/>
  <c r="T54" i="2"/>
  <c r="T50" i="2"/>
  <c r="T46" i="2"/>
  <c r="E57" i="1"/>
  <c r="E52" i="1"/>
  <c r="E49" i="1"/>
  <c r="I49" i="1" s="1"/>
  <c r="E45" i="1"/>
  <c r="T57" i="2"/>
  <c r="T53" i="2"/>
  <c r="T49" i="2"/>
  <c r="T45" i="2"/>
  <c r="H56" i="1"/>
  <c r="H52" i="1"/>
  <c r="H48" i="1"/>
  <c r="F57" i="1"/>
  <c r="F55" i="1"/>
  <c r="F45" i="1"/>
  <c r="F46" i="1"/>
  <c r="F51" i="1"/>
  <c r="F49" i="1"/>
  <c r="F50" i="1"/>
  <c r="F47" i="1"/>
  <c r="F53" i="1"/>
  <c r="F54" i="1"/>
  <c r="I48" i="1"/>
  <c r="I47" i="1" l="1"/>
  <c r="I52" i="1"/>
  <c r="I45" i="1"/>
  <c r="I57" i="1"/>
  <c r="I54" i="1"/>
  <c r="I53" i="1"/>
</calcChain>
</file>

<file path=xl/sharedStrings.xml><?xml version="1.0" encoding="utf-8"?>
<sst xmlns="http://schemas.openxmlformats.org/spreadsheetml/2006/main" count="402" uniqueCount="100">
  <si>
    <t>Jizerská oblast - SZ divize</t>
  </si>
  <si>
    <t>KVZ Hodkovice n. M. 07-41-03</t>
  </si>
  <si>
    <t>Lankův memoriál</t>
  </si>
  <si>
    <t>XXIV. ročník – jednotlivci</t>
  </si>
  <si>
    <t>střelnice Hodkovice n. M.</t>
  </si>
  <si>
    <t>VÝSLEDKOVÁ LISTINA</t>
  </si>
  <si>
    <t>R. Votroubek</t>
  </si>
  <si>
    <t>Soutěž č.: B4 0502</t>
  </si>
  <si>
    <t>Poř.</t>
  </si>
  <si>
    <t>Jméno</t>
  </si>
  <si>
    <t>KVZ</t>
  </si>
  <si>
    <t>5+15</t>
  </si>
  <si>
    <t>VT</t>
  </si>
  <si>
    <t>Rychlá mířená</t>
  </si>
  <si>
    <t>akční</t>
  </si>
  <si>
    <t>Celkem</t>
  </si>
  <si>
    <t>135P</t>
  </si>
  <si>
    <t>Zásahy</t>
  </si>
  <si>
    <t>Body</t>
  </si>
  <si>
    <t>Třída</t>
  </si>
  <si>
    <t>čas</t>
  </si>
  <si>
    <t>Kov</t>
  </si>
  <si>
    <t>Výkonnostní třídy jsou u nečlenů SVZ ČR uvedeny pouze informativně.</t>
  </si>
  <si>
    <t>Funkcionáři soutěže:</t>
  </si>
  <si>
    <t>HK:</t>
  </si>
  <si>
    <t>PHK:</t>
  </si>
  <si>
    <t>HR:</t>
  </si>
  <si>
    <t>A. Rejman 1-049</t>
  </si>
  <si>
    <t xml:space="preserve">Tajemník: </t>
  </si>
  <si>
    <t>Aleš Rejman 1-049</t>
  </si>
  <si>
    <t xml:space="preserve">   hlavní rozhodčí</t>
  </si>
  <si>
    <t xml:space="preserve">         ředitel</t>
  </si>
  <si>
    <r>
      <t xml:space="preserve">Ředitel: </t>
    </r>
    <r>
      <rPr>
        <sz val="10"/>
        <rFont val="Arial"/>
        <family val="2"/>
        <charset val="238"/>
      </rPr>
      <t>R.Votroubek 2-417</t>
    </r>
  </si>
  <si>
    <r>
      <t>Inspektor zbraní:</t>
    </r>
    <r>
      <rPr>
        <sz val="10"/>
        <rFont val="Arial"/>
        <family val="2"/>
        <charset val="238"/>
      </rPr>
      <t xml:space="preserve"> </t>
    </r>
  </si>
  <si>
    <t>Rostislav Votroubek 2-417</t>
  </si>
  <si>
    <t>V Hodkovicích n. M. dne 9. března 2024</t>
  </si>
  <si>
    <t>Hudský Vítězslav</t>
  </si>
  <si>
    <t>Turnov</t>
  </si>
  <si>
    <t>Votroubková Jana</t>
  </si>
  <si>
    <t>Hodkovice</t>
  </si>
  <si>
    <t>Setnička Tomáš</t>
  </si>
  <si>
    <t>Herber Jan</t>
  </si>
  <si>
    <t>Rokytnice</t>
  </si>
  <si>
    <t>Drmla Marcel</t>
  </si>
  <si>
    <t>Lanc Milan</t>
  </si>
  <si>
    <t>Horáček Jan ml.</t>
  </si>
  <si>
    <t>Horáček Jan st.</t>
  </si>
  <si>
    <t>Velc Jindřich</t>
  </si>
  <si>
    <t>Velc Luboš</t>
  </si>
  <si>
    <t>Liberec</t>
  </si>
  <si>
    <t>Lesák Petr</t>
  </si>
  <si>
    <t>Vnouček Tomáš</t>
  </si>
  <si>
    <t>Vnouček Miloš</t>
  </si>
  <si>
    <t>Hrozínek Petr Bc.</t>
  </si>
  <si>
    <t>Rejman Aleš</t>
  </si>
  <si>
    <t>Kučera Karel</t>
  </si>
  <si>
    <t>Vaňátko Petr</t>
  </si>
  <si>
    <t>Mikule Roman</t>
  </si>
  <si>
    <t>Jenišovice</t>
  </si>
  <si>
    <t>Švitorka Ladislav Bc.</t>
  </si>
  <si>
    <t xml:space="preserve">Přecechtěl Oldřich </t>
  </si>
  <si>
    <t>Mlejnek Ondřej</t>
  </si>
  <si>
    <t>Louda Jaroslav</t>
  </si>
  <si>
    <t>Černá Petra</t>
  </si>
  <si>
    <t>Červinka Leoš</t>
  </si>
  <si>
    <t>Bukvic Luboš</t>
  </si>
  <si>
    <t>Votroubek Rostislav</t>
  </si>
  <si>
    <t>Resl Jan</t>
  </si>
  <si>
    <t>Bína Bohuslav</t>
  </si>
  <si>
    <t>Vrbata Lukáš</t>
  </si>
  <si>
    <t>Mánek Břetislav</t>
  </si>
  <si>
    <t>Lank Lukáš</t>
  </si>
  <si>
    <t>Hanzlík Miroslav Ing.</t>
  </si>
  <si>
    <t xml:space="preserve">Hanzlík Miroslav </t>
  </si>
  <si>
    <t>Krátký Karel</t>
  </si>
  <si>
    <t>Pulíček Leoš</t>
  </si>
  <si>
    <t>Svobodová Marta</t>
  </si>
  <si>
    <t>individual</t>
  </si>
  <si>
    <t>Novotný Petr</t>
  </si>
  <si>
    <t>J. Votroubková 2-418</t>
  </si>
  <si>
    <t>I. Rejmanová 2-148</t>
  </si>
  <si>
    <r>
      <t xml:space="preserve">Správce střelnice:  </t>
    </r>
    <r>
      <rPr>
        <sz val="10"/>
        <rFont val="Arial"/>
        <family val="2"/>
        <charset val="238"/>
      </rPr>
      <t>J. Horáček</t>
    </r>
  </si>
  <si>
    <t>L. Švitorka</t>
  </si>
  <si>
    <r>
      <t xml:space="preserve">Zdravotník:  </t>
    </r>
    <r>
      <rPr>
        <sz val="10"/>
        <rFont val="Arial"/>
        <family val="2"/>
        <charset val="238"/>
      </rPr>
      <t>J. Resl</t>
    </r>
  </si>
  <si>
    <r>
      <t xml:space="preserve">Rozhodčí: </t>
    </r>
    <r>
      <rPr>
        <sz val="10"/>
        <rFont val="Arial"/>
        <family val="2"/>
        <charset val="238"/>
      </rPr>
      <t>J. Horáček st., J. Horáček ml</t>
    </r>
    <r>
      <rPr>
        <b/>
        <sz val="10"/>
        <rFont val="Arial"/>
        <family val="2"/>
        <charset val="238"/>
      </rPr>
      <t>.</t>
    </r>
  </si>
  <si>
    <t>Pomocný pers.:</t>
  </si>
  <si>
    <t>Závod byl ukončen ve 13:30</t>
  </si>
  <si>
    <t>diskvalifikace</t>
  </si>
  <si>
    <t>Diskvalifikace z důvodu předčasného opuštění závodu bez omluvy.</t>
  </si>
  <si>
    <t>M</t>
  </si>
  <si>
    <t>III</t>
  </si>
  <si>
    <t>I</t>
  </si>
  <si>
    <t>II</t>
  </si>
  <si>
    <t>Pořadatel:</t>
  </si>
  <si>
    <t>Ředitel:</t>
  </si>
  <si>
    <t>Místo:</t>
  </si>
  <si>
    <t>Datum</t>
  </si>
  <si>
    <t>St. č.</t>
  </si>
  <si>
    <t>B. Bína</t>
  </si>
  <si>
    <t>Akční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</si>
</sst>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/>
    <xf numFmtId="14" fontId="1" fillId="0" borderId="0" xfId="1" applyNumberFormat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3" applyAlignment="1">
      <alignment horizontal="left"/>
    </xf>
    <xf numFmtId="0" fontId="3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0" fontId="2" fillId="0" borderId="0" xfId="3" applyAlignment="1">
      <alignment horizontal="center"/>
    </xf>
    <xf numFmtId="0" fontId="2" fillId="0" borderId="0" xfId="3"/>
    <xf numFmtId="0" fontId="6" fillId="0" borderId="0" xfId="0" applyFont="1"/>
    <xf numFmtId="0" fontId="0" fillId="0" borderId="13" xfId="0" applyBorder="1"/>
    <xf numFmtId="0" fontId="0" fillId="0" borderId="14" xfId="0" applyBorder="1"/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4" fillId="0" borderId="0" xfId="1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/>
  </cellXfs>
  <cellStyles count="4">
    <cellStyle name="Normální" xfId="0" builtinId="0"/>
    <cellStyle name="normální 2" xfId="1" xr:uid="{00000000-0005-0000-0000-000001000000}"/>
    <cellStyle name="normální 2 2" xfId="2" xr:uid="{00000000-0005-0000-0000-000002000000}"/>
    <cellStyle name="normální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workbookViewId="0">
      <selection activeCell="F11" sqref="F11"/>
    </sheetView>
  </sheetViews>
  <sheetFormatPr defaultRowHeight="15" x14ac:dyDescent="0.25"/>
  <cols>
    <col min="1" max="1" width="6.140625" customWidth="1"/>
    <col min="2" max="2" width="7.28515625" customWidth="1"/>
    <col min="3" max="3" width="24.140625" customWidth="1"/>
    <col min="4" max="4" width="13.42578125" customWidth="1"/>
    <col min="5" max="5" width="10.140625" customWidth="1"/>
    <col min="6" max="6" width="7.28515625" customWidth="1"/>
    <col min="7" max="7" width="9" customWidth="1"/>
    <col min="8" max="8" width="9.140625" customWidth="1"/>
    <col min="9" max="9" width="9.5703125" customWidth="1"/>
  </cols>
  <sheetData>
    <row r="1" spans="1:9" x14ac:dyDescent="0.25">
      <c r="A1" s="1" t="s">
        <v>0</v>
      </c>
      <c r="B1" s="2"/>
      <c r="C1" s="1"/>
      <c r="D1" t="s">
        <v>93</v>
      </c>
      <c r="E1" s="1" t="s">
        <v>1</v>
      </c>
      <c r="F1" s="1"/>
    </row>
    <row r="2" spans="1:9" x14ac:dyDescent="0.25">
      <c r="A2" s="26" t="s">
        <v>2</v>
      </c>
      <c r="B2" s="2"/>
      <c r="C2" s="1"/>
      <c r="D2" t="s">
        <v>94</v>
      </c>
      <c r="E2" s="1" t="s">
        <v>6</v>
      </c>
      <c r="F2" s="1"/>
    </row>
    <row r="3" spans="1:9" x14ac:dyDescent="0.25">
      <c r="A3" s="3" t="s">
        <v>3</v>
      </c>
      <c r="B3" s="2"/>
      <c r="C3" s="1"/>
      <c r="D3" t="s">
        <v>95</v>
      </c>
      <c r="E3" s="1" t="s">
        <v>4</v>
      </c>
      <c r="F3" s="1"/>
    </row>
    <row r="4" spans="1:9" x14ac:dyDescent="0.25">
      <c r="A4" s="1" t="s">
        <v>7</v>
      </c>
      <c r="B4" s="2"/>
      <c r="C4" s="1"/>
      <c r="D4" t="s">
        <v>96</v>
      </c>
      <c r="E4" s="4">
        <v>45360</v>
      </c>
      <c r="F4" s="1"/>
    </row>
    <row r="6" spans="1:9" ht="15.75" thickBot="1" x14ac:dyDescent="0.3">
      <c r="A6" s="1" t="s">
        <v>5</v>
      </c>
    </row>
    <row r="7" spans="1:9" ht="30.75" thickBot="1" x14ac:dyDescent="0.3">
      <c r="A7" s="22" t="s">
        <v>8</v>
      </c>
      <c r="B7" s="23" t="s">
        <v>97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13</v>
      </c>
      <c r="H7" s="23" t="s">
        <v>14</v>
      </c>
      <c r="I7" s="25" t="s">
        <v>15</v>
      </c>
    </row>
    <row r="8" spans="1:9" x14ac:dyDescent="0.25">
      <c r="A8" s="30">
        <v>1</v>
      </c>
      <c r="B8" s="30">
        <v>18</v>
      </c>
      <c r="C8" s="20" t="s">
        <v>60</v>
      </c>
      <c r="D8" s="20" t="s">
        <v>49</v>
      </c>
      <c r="E8" s="30">
        <v>148</v>
      </c>
      <c r="F8" s="30" t="s">
        <v>89</v>
      </c>
      <c r="G8" s="30">
        <v>55.11</v>
      </c>
      <c r="H8" s="30">
        <v>83.960000000000008</v>
      </c>
      <c r="I8" s="30">
        <v>287.07000000000005</v>
      </c>
    </row>
    <row r="9" spans="1:9" x14ac:dyDescent="0.25">
      <c r="A9" s="31">
        <v>2</v>
      </c>
      <c r="B9" s="31">
        <v>7</v>
      </c>
      <c r="C9" s="5" t="s">
        <v>41</v>
      </c>
      <c r="D9" s="5" t="s">
        <v>42</v>
      </c>
      <c r="E9" s="31">
        <v>147</v>
      </c>
      <c r="F9" s="31" t="s">
        <v>89</v>
      </c>
      <c r="G9" s="31">
        <v>63.260000000000005</v>
      </c>
      <c r="H9" s="31">
        <v>74.36</v>
      </c>
      <c r="I9" s="31">
        <v>284.62</v>
      </c>
    </row>
    <row r="10" spans="1:9" x14ac:dyDescent="0.25">
      <c r="A10" s="31">
        <v>3</v>
      </c>
      <c r="B10" s="31">
        <v>1</v>
      </c>
      <c r="C10" s="5" t="s">
        <v>40</v>
      </c>
      <c r="D10" s="5" t="s">
        <v>39</v>
      </c>
      <c r="E10" s="31">
        <v>148</v>
      </c>
      <c r="F10" s="31" t="s">
        <v>89</v>
      </c>
      <c r="G10" s="31">
        <v>68.14</v>
      </c>
      <c r="H10" s="31">
        <v>66.650000000000006</v>
      </c>
      <c r="I10" s="31">
        <v>282.78999999999996</v>
      </c>
    </row>
    <row r="11" spans="1:9" x14ac:dyDescent="0.25">
      <c r="A11" s="31">
        <v>4</v>
      </c>
      <c r="B11" s="31">
        <v>9</v>
      </c>
      <c r="C11" s="5" t="s">
        <v>59</v>
      </c>
      <c r="D11" s="5" t="s">
        <v>39</v>
      </c>
      <c r="E11" s="31">
        <v>133</v>
      </c>
      <c r="F11" s="31" t="s">
        <v>90</v>
      </c>
      <c r="G11" s="31">
        <v>64.989999999999995</v>
      </c>
      <c r="H11" s="31">
        <v>76.650000000000006</v>
      </c>
      <c r="I11" s="31">
        <v>274.64</v>
      </c>
    </row>
    <row r="12" spans="1:9" x14ac:dyDescent="0.25">
      <c r="A12" s="31">
        <v>5</v>
      </c>
      <c r="B12" s="31">
        <v>17</v>
      </c>
      <c r="C12" s="5" t="s">
        <v>51</v>
      </c>
      <c r="D12" s="5" t="s">
        <v>49</v>
      </c>
      <c r="E12" s="31">
        <v>140</v>
      </c>
      <c r="F12" s="31" t="s">
        <v>91</v>
      </c>
      <c r="G12" s="31">
        <v>54.980000000000004</v>
      </c>
      <c r="H12" s="31">
        <v>78.180000000000007</v>
      </c>
      <c r="I12" s="31">
        <v>273.16000000000003</v>
      </c>
    </row>
    <row r="13" spans="1:9" x14ac:dyDescent="0.25">
      <c r="A13" s="31">
        <v>6</v>
      </c>
      <c r="B13" s="31">
        <v>34</v>
      </c>
      <c r="C13" s="5" t="s">
        <v>74</v>
      </c>
      <c r="D13" s="5" t="s">
        <v>49</v>
      </c>
      <c r="E13" s="31">
        <v>147</v>
      </c>
      <c r="F13" s="31" t="s">
        <v>89</v>
      </c>
      <c r="G13" s="31">
        <v>45.64</v>
      </c>
      <c r="H13" s="31">
        <v>73.97</v>
      </c>
      <c r="I13" s="31">
        <v>266.61</v>
      </c>
    </row>
    <row r="14" spans="1:9" x14ac:dyDescent="0.25">
      <c r="A14" s="31">
        <v>7</v>
      </c>
      <c r="B14" s="31">
        <v>13</v>
      </c>
      <c r="C14" s="5" t="s">
        <v>45</v>
      </c>
      <c r="D14" s="5" t="s">
        <v>39</v>
      </c>
      <c r="E14" s="31">
        <v>144</v>
      </c>
      <c r="F14" s="31" t="s">
        <v>91</v>
      </c>
      <c r="G14" s="31">
        <v>54.480000000000004</v>
      </c>
      <c r="H14" s="31">
        <v>56.75</v>
      </c>
      <c r="I14" s="31">
        <v>255.23000000000002</v>
      </c>
    </row>
    <row r="15" spans="1:9" x14ac:dyDescent="0.25">
      <c r="A15" s="31">
        <v>8</v>
      </c>
      <c r="B15" s="31">
        <v>16</v>
      </c>
      <c r="C15" s="5" t="s">
        <v>52</v>
      </c>
      <c r="D15" s="5" t="s">
        <v>49</v>
      </c>
      <c r="E15" s="31">
        <v>145</v>
      </c>
      <c r="F15" s="31" t="s">
        <v>91</v>
      </c>
      <c r="G15" s="31">
        <v>41.510000000000005</v>
      </c>
      <c r="H15" s="31">
        <v>67.180000000000007</v>
      </c>
      <c r="I15" s="31">
        <v>253.69</v>
      </c>
    </row>
    <row r="16" spans="1:9" x14ac:dyDescent="0.25">
      <c r="A16" s="31">
        <v>9</v>
      </c>
      <c r="B16" s="31">
        <v>23</v>
      </c>
      <c r="C16" s="5" t="s">
        <v>64</v>
      </c>
      <c r="D16" s="5" t="s">
        <v>58</v>
      </c>
      <c r="E16" s="31">
        <v>145</v>
      </c>
      <c r="F16" s="31" t="s">
        <v>91</v>
      </c>
      <c r="G16" s="31">
        <v>48.34</v>
      </c>
      <c r="H16" s="31">
        <v>53.45</v>
      </c>
      <c r="I16" s="31">
        <v>246.79000000000002</v>
      </c>
    </row>
    <row r="17" spans="1:9" x14ac:dyDescent="0.25">
      <c r="A17" s="31">
        <v>10</v>
      </c>
      <c r="B17" s="31">
        <v>14</v>
      </c>
      <c r="C17" s="5" t="s">
        <v>46</v>
      </c>
      <c r="D17" s="5" t="s">
        <v>39</v>
      </c>
      <c r="E17" s="31">
        <v>145</v>
      </c>
      <c r="F17" s="31" t="s">
        <v>91</v>
      </c>
      <c r="G17" s="31">
        <v>50.870000000000005</v>
      </c>
      <c r="H17" s="31">
        <v>48.76</v>
      </c>
      <c r="I17" s="31">
        <v>244.63</v>
      </c>
    </row>
    <row r="18" spans="1:9" x14ac:dyDescent="0.25">
      <c r="A18" s="31">
        <v>11</v>
      </c>
      <c r="B18" s="31">
        <v>31</v>
      </c>
      <c r="C18" s="5" t="s">
        <v>66</v>
      </c>
      <c r="D18" s="5" t="s">
        <v>39</v>
      </c>
      <c r="E18" s="31">
        <v>135</v>
      </c>
      <c r="F18" s="31" t="s">
        <v>92</v>
      </c>
      <c r="G18" s="31">
        <v>45.489999999999995</v>
      </c>
      <c r="H18" s="31">
        <v>62.83</v>
      </c>
      <c r="I18" s="31">
        <v>243.32</v>
      </c>
    </row>
    <row r="19" spans="1:9" x14ac:dyDescent="0.25">
      <c r="A19" s="31">
        <v>12</v>
      </c>
      <c r="B19" s="31">
        <v>26</v>
      </c>
      <c r="C19" s="5" t="s">
        <v>68</v>
      </c>
      <c r="D19" s="5" t="s">
        <v>39</v>
      </c>
      <c r="E19" s="31">
        <v>139</v>
      </c>
      <c r="F19" s="31" t="s">
        <v>92</v>
      </c>
      <c r="G19" s="31">
        <v>43.61</v>
      </c>
      <c r="H19" s="31">
        <v>58.58</v>
      </c>
      <c r="I19" s="31">
        <v>241.19</v>
      </c>
    </row>
    <row r="20" spans="1:9" x14ac:dyDescent="0.25">
      <c r="A20" s="31">
        <v>13</v>
      </c>
      <c r="B20" s="31">
        <v>19</v>
      </c>
      <c r="C20" s="5" t="s">
        <v>61</v>
      </c>
      <c r="D20" s="5" t="s">
        <v>37</v>
      </c>
      <c r="E20" s="31">
        <v>134</v>
      </c>
      <c r="F20" s="31" t="s">
        <v>92</v>
      </c>
      <c r="G20" s="31">
        <v>62.09</v>
      </c>
      <c r="H20" s="31">
        <v>45.04</v>
      </c>
      <c r="I20" s="31">
        <v>241.13</v>
      </c>
    </row>
    <row r="21" spans="1:9" x14ac:dyDescent="0.25">
      <c r="A21" s="31">
        <v>14</v>
      </c>
      <c r="B21" s="31">
        <v>33</v>
      </c>
      <c r="C21" s="5" t="s">
        <v>73</v>
      </c>
      <c r="D21" s="5" t="s">
        <v>49</v>
      </c>
      <c r="E21" s="31">
        <v>135</v>
      </c>
      <c r="F21" s="31" t="s">
        <v>92</v>
      </c>
      <c r="G21" s="32">
        <v>43.1</v>
      </c>
      <c r="H21" s="31">
        <v>58.75</v>
      </c>
      <c r="I21" s="32">
        <v>236.85</v>
      </c>
    </row>
    <row r="22" spans="1:9" x14ac:dyDescent="0.25">
      <c r="A22" s="31">
        <v>15</v>
      </c>
      <c r="B22" s="31">
        <v>24</v>
      </c>
      <c r="C22" s="5" t="s">
        <v>65</v>
      </c>
      <c r="D22" s="5" t="s">
        <v>37</v>
      </c>
      <c r="E22" s="31">
        <v>138</v>
      </c>
      <c r="F22" s="31" t="s">
        <v>92</v>
      </c>
      <c r="G22" s="31">
        <v>39.769999999999996</v>
      </c>
      <c r="H22" s="31">
        <v>56.53</v>
      </c>
      <c r="I22" s="32">
        <v>234.29999999999998</v>
      </c>
    </row>
    <row r="23" spans="1:9" x14ac:dyDescent="0.25">
      <c r="A23" s="31">
        <v>16</v>
      </c>
      <c r="B23" s="31">
        <v>32</v>
      </c>
      <c r="C23" s="5" t="s">
        <v>72</v>
      </c>
      <c r="D23" s="5" t="s">
        <v>49</v>
      </c>
      <c r="E23" s="31">
        <v>139</v>
      </c>
      <c r="F23" s="31" t="s">
        <v>92</v>
      </c>
      <c r="G23" s="31">
        <v>42.980000000000004</v>
      </c>
      <c r="H23" s="31">
        <v>46.61</v>
      </c>
      <c r="I23" s="31">
        <v>228.59000000000003</v>
      </c>
    </row>
    <row r="24" spans="1:9" x14ac:dyDescent="0.25">
      <c r="A24" s="31">
        <v>17</v>
      </c>
      <c r="B24" s="31">
        <v>28</v>
      </c>
      <c r="C24" s="5" t="s">
        <v>69</v>
      </c>
      <c r="D24" s="5" t="s">
        <v>49</v>
      </c>
      <c r="E24" s="31">
        <v>137</v>
      </c>
      <c r="F24" s="31" t="s">
        <v>92</v>
      </c>
      <c r="G24" s="31">
        <v>35.489999999999995</v>
      </c>
      <c r="H24" s="31">
        <v>52.53</v>
      </c>
      <c r="I24" s="31">
        <v>225.02</v>
      </c>
    </row>
    <row r="25" spans="1:9" x14ac:dyDescent="0.25">
      <c r="A25" s="31">
        <v>18</v>
      </c>
      <c r="B25" s="31">
        <v>22</v>
      </c>
      <c r="C25" s="5" t="s">
        <v>63</v>
      </c>
      <c r="D25" s="5" t="s">
        <v>58</v>
      </c>
      <c r="E25" s="31">
        <v>144</v>
      </c>
      <c r="F25" s="31" t="s">
        <v>91</v>
      </c>
      <c r="G25" s="31">
        <v>41.08</v>
      </c>
      <c r="H25" s="32">
        <v>31.5</v>
      </c>
      <c r="I25" s="31">
        <v>216.57999999999998</v>
      </c>
    </row>
    <row r="26" spans="1:9" x14ac:dyDescent="0.25">
      <c r="A26" s="31">
        <v>19</v>
      </c>
      <c r="B26" s="31">
        <v>15</v>
      </c>
      <c r="C26" s="5" t="s">
        <v>48</v>
      </c>
      <c r="D26" s="5" t="s">
        <v>49</v>
      </c>
      <c r="E26" s="31">
        <v>144</v>
      </c>
      <c r="F26" s="31" t="s">
        <v>91</v>
      </c>
      <c r="G26" s="31">
        <v>22.36</v>
      </c>
      <c r="H26" s="31">
        <v>49.34</v>
      </c>
      <c r="I26" s="32">
        <v>215.70000000000002</v>
      </c>
    </row>
    <row r="27" spans="1:9" x14ac:dyDescent="0.25">
      <c r="A27" s="31">
        <v>20</v>
      </c>
      <c r="B27" s="31">
        <v>5</v>
      </c>
      <c r="C27" s="5" t="s">
        <v>53</v>
      </c>
      <c r="D27" s="5" t="s">
        <v>39</v>
      </c>
      <c r="E27" s="31">
        <v>143</v>
      </c>
      <c r="F27" s="31" t="s">
        <v>91</v>
      </c>
      <c r="G27" s="31">
        <v>39.870000000000005</v>
      </c>
      <c r="H27" s="31">
        <v>31.25</v>
      </c>
      <c r="I27" s="31">
        <v>214.12</v>
      </c>
    </row>
    <row r="28" spans="1:9" x14ac:dyDescent="0.25">
      <c r="A28" s="31">
        <v>21</v>
      </c>
      <c r="B28" s="31">
        <v>10</v>
      </c>
      <c r="C28" s="5" t="s">
        <v>57</v>
      </c>
      <c r="D28" s="5" t="s">
        <v>58</v>
      </c>
      <c r="E28" s="31">
        <v>140</v>
      </c>
      <c r="F28" s="31" t="s">
        <v>91</v>
      </c>
      <c r="G28" s="31">
        <v>38.85</v>
      </c>
      <c r="H28" s="31">
        <v>34.96</v>
      </c>
      <c r="I28" s="31">
        <v>213.81</v>
      </c>
    </row>
    <row r="29" spans="1:9" x14ac:dyDescent="0.25">
      <c r="A29" s="31">
        <v>22</v>
      </c>
      <c r="B29" s="31">
        <v>27</v>
      </c>
      <c r="C29" s="5" t="s">
        <v>44</v>
      </c>
      <c r="D29" s="5" t="s">
        <v>49</v>
      </c>
      <c r="E29" s="31">
        <v>145</v>
      </c>
      <c r="F29" s="31" t="s">
        <v>91</v>
      </c>
      <c r="G29" s="31">
        <v>21.29</v>
      </c>
      <c r="H29" s="31">
        <v>45.92</v>
      </c>
      <c r="I29" s="31">
        <v>212.20999999999998</v>
      </c>
    </row>
    <row r="30" spans="1:9" x14ac:dyDescent="0.25">
      <c r="A30" s="31">
        <v>23</v>
      </c>
      <c r="B30" s="31">
        <v>25</v>
      </c>
      <c r="C30" s="5" t="s">
        <v>67</v>
      </c>
      <c r="D30" s="5" t="s">
        <v>39</v>
      </c>
      <c r="E30" s="31">
        <v>138</v>
      </c>
      <c r="F30" s="31" t="s">
        <v>92</v>
      </c>
      <c r="G30" s="32">
        <v>31.7</v>
      </c>
      <c r="H30" s="31">
        <v>39.22</v>
      </c>
      <c r="I30" s="32">
        <v>208.92</v>
      </c>
    </row>
    <row r="31" spans="1:9" x14ac:dyDescent="0.25">
      <c r="A31" s="31">
        <v>24</v>
      </c>
      <c r="B31" s="31">
        <v>29</v>
      </c>
      <c r="C31" s="5" t="s">
        <v>70</v>
      </c>
      <c r="D31" s="5" t="s">
        <v>39</v>
      </c>
      <c r="E31" s="31">
        <v>139</v>
      </c>
      <c r="F31" s="31" t="s">
        <v>92</v>
      </c>
      <c r="G31" s="31">
        <v>37.58</v>
      </c>
      <c r="H31" s="31">
        <v>29.310000000000002</v>
      </c>
      <c r="I31" s="31">
        <v>205.89</v>
      </c>
    </row>
    <row r="32" spans="1:9" x14ac:dyDescent="0.25">
      <c r="A32" s="31">
        <v>25</v>
      </c>
      <c r="B32" s="31">
        <v>3</v>
      </c>
      <c r="C32" s="5" t="s">
        <v>43</v>
      </c>
      <c r="D32" s="5" t="s">
        <v>42</v>
      </c>
      <c r="E32" s="31">
        <v>115</v>
      </c>
      <c r="F32" s="31"/>
      <c r="G32" s="31">
        <v>39.21</v>
      </c>
      <c r="H32" s="31">
        <v>42.45</v>
      </c>
      <c r="I32" s="31">
        <v>196.66000000000003</v>
      </c>
    </row>
    <row r="33" spans="1:10" x14ac:dyDescent="0.25">
      <c r="A33" s="31">
        <v>26</v>
      </c>
      <c r="B33" s="31">
        <v>8</v>
      </c>
      <c r="C33" s="5" t="s">
        <v>38</v>
      </c>
      <c r="D33" s="5" t="s">
        <v>39</v>
      </c>
      <c r="E33" s="31">
        <v>139</v>
      </c>
      <c r="F33" s="31" t="s">
        <v>92</v>
      </c>
      <c r="G33" s="31">
        <v>26.74</v>
      </c>
      <c r="H33" s="31">
        <v>15.509999999999998</v>
      </c>
      <c r="I33" s="31">
        <v>181.25</v>
      </c>
    </row>
    <row r="34" spans="1:10" x14ac:dyDescent="0.25">
      <c r="A34" s="31">
        <v>27</v>
      </c>
      <c r="B34" s="31">
        <v>6</v>
      </c>
      <c r="C34" s="5" t="s">
        <v>56</v>
      </c>
      <c r="D34" s="5" t="s">
        <v>49</v>
      </c>
      <c r="E34" s="31">
        <v>130</v>
      </c>
      <c r="F34" s="31" t="s">
        <v>90</v>
      </c>
      <c r="G34" s="31">
        <v>41.78</v>
      </c>
      <c r="H34" s="31">
        <v>7.82</v>
      </c>
      <c r="I34" s="32">
        <v>179.6</v>
      </c>
    </row>
    <row r="35" spans="1:10" x14ac:dyDescent="0.25">
      <c r="A35" s="31">
        <v>28</v>
      </c>
      <c r="B35" s="31">
        <v>20</v>
      </c>
      <c r="C35" s="5" t="s">
        <v>62</v>
      </c>
      <c r="D35" s="5" t="s">
        <v>37</v>
      </c>
      <c r="E35" s="31">
        <v>132</v>
      </c>
      <c r="F35" s="31" t="s">
        <v>90</v>
      </c>
      <c r="G35" s="31">
        <v>18.739999999999998</v>
      </c>
      <c r="H35" s="31">
        <v>26.909999999999997</v>
      </c>
      <c r="I35" s="31">
        <v>177.65</v>
      </c>
    </row>
    <row r="36" spans="1:10" x14ac:dyDescent="0.25">
      <c r="A36" s="31">
        <v>29</v>
      </c>
      <c r="B36" s="31">
        <v>4</v>
      </c>
      <c r="C36" s="5" t="s">
        <v>47</v>
      </c>
      <c r="D36" s="5" t="s">
        <v>49</v>
      </c>
      <c r="E36" s="31">
        <v>130</v>
      </c>
      <c r="F36" s="31" t="s">
        <v>90</v>
      </c>
      <c r="G36" s="31">
        <v>23.060000000000002</v>
      </c>
      <c r="H36" s="31">
        <v>16.04</v>
      </c>
      <c r="I36" s="32">
        <v>169.1</v>
      </c>
    </row>
    <row r="37" spans="1:10" x14ac:dyDescent="0.25">
      <c r="A37" s="31">
        <v>30</v>
      </c>
      <c r="B37" s="31">
        <v>12</v>
      </c>
      <c r="C37" s="5" t="s">
        <v>55</v>
      </c>
      <c r="D37" s="5" t="s">
        <v>39</v>
      </c>
      <c r="E37" s="31">
        <v>108</v>
      </c>
      <c r="F37" s="31"/>
      <c r="G37" s="32">
        <v>35.1</v>
      </c>
      <c r="H37" s="32">
        <v>23.9</v>
      </c>
      <c r="I37" s="32">
        <v>167</v>
      </c>
    </row>
    <row r="38" spans="1:10" x14ac:dyDescent="0.25">
      <c r="A38" s="31">
        <v>31</v>
      </c>
      <c r="B38" s="31">
        <v>2</v>
      </c>
      <c r="C38" s="5" t="s">
        <v>36</v>
      </c>
      <c r="D38" s="5" t="s">
        <v>37</v>
      </c>
      <c r="E38" s="31">
        <v>126</v>
      </c>
      <c r="F38" s="31" t="s">
        <v>90</v>
      </c>
      <c r="G38" s="31">
        <v>25.94</v>
      </c>
      <c r="H38" s="31">
        <v>12.409999999999997</v>
      </c>
      <c r="I38" s="31">
        <v>164.35</v>
      </c>
    </row>
    <row r="39" spans="1:10" x14ac:dyDescent="0.25">
      <c r="A39" s="31">
        <v>32</v>
      </c>
      <c r="B39" s="31">
        <v>21</v>
      </c>
      <c r="C39" s="5" t="s">
        <v>54</v>
      </c>
      <c r="D39" s="5" t="s">
        <v>39</v>
      </c>
      <c r="E39" s="31">
        <v>130</v>
      </c>
      <c r="F39" s="31" t="s">
        <v>90</v>
      </c>
      <c r="G39" s="31">
        <v>1.9999999999999574E-2</v>
      </c>
      <c r="H39" s="31">
        <v>22.619999999999997</v>
      </c>
      <c r="I39" s="31">
        <v>152.64000000000001</v>
      </c>
    </row>
    <row r="40" spans="1:10" x14ac:dyDescent="0.25">
      <c r="A40" s="31">
        <v>33</v>
      </c>
      <c r="B40" s="31">
        <v>11</v>
      </c>
      <c r="C40" s="5" t="s">
        <v>50</v>
      </c>
      <c r="D40" s="5" t="s">
        <v>39</v>
      </c>
      <c r="E40" s="31">
        <v>133</v>
      </c>
      <c r="F40" s="31" t="s">
        <v>90</v>
      </c>
      <c r="G40" s="31">
        <v>0</v>
      </c>
      <c r="H40" s="31">
        <v>11.439999999999998</v>
      </c>
      <c r="I40" s="31">
        <v>144.44</v>
      </c>
    </row>
    <row r="41" spans="1:10" x14ac:dyDescent="0.25">
      <c r="A41" s="31">
        <v>34</v>
      </c>
      <c r="B41" s="31">
        <v>30</v>
      </c>
      <c r="C41" s="5" t="s">
        <v>71</v>
      </c>
      <c r="D41" s="5" t="s">
        <v>39</v>
      </c>
      <c r="E41" s="31">
        <v>100</v>
      </c>
      <c r="F41" s="31"/>
      <c r="G41" s="31">
        <v>0</v>
      </c>
      <c r="H41" s="31">
        <v>9.9499999999999993</v>
      </c>
      <c r="I41" s="32">
        <v>109.95</v>
      </c>
    </row>
    <row r="42" spans="1:10" x14ac:dyDescent="0.25">
      <c r="A42" s="31"/>
      <c r="B42" s="31">
        <v>37</v>
      </c>
      <c r="C42" s="5" t="s">
        <v>78</v>
      </c>
      <c r="D42" s="5" t="s">
        <v>58</v>
      </c>
      <c r="E42" s="31">
        <v>135</v>
      </c>
      <c r="F42" s="31" t="s">
        <v>92</v>
      </c>
      <c r="G42" s="31">
        <v>49.51</v>
      </c>
      <c r="H42" s="31">
        <v>59.35</v>
      </c>
      <c r="I42" s="31">
        <v>243.85999999999999</v>
      </c>
      <c r="J42" s="19" t="s">
        <v>87</v>
      </c>
    </row>
    <row r="43" spans="1:10" x14ac:dyDescent="0.25">
      <c r="A43" s="31"/>
      <c r="B43" s="31">
        <v>35</v>
      </c>
      <c r="C43" s="5" t="s">
        <v>75</v>
      </c>
      <c r="D43" s="5" t="s">
        <v>49</v>
      </c>
      <c r="E43" s="31">
        <v>134</v>
      </c>
      <c r="F43" s="31" t="s">
        <v>92</v>
      </c>
      <c r="G43" s="32">
        <v>31.200000000000003</v>
      </c>
      <c r="H43" s="31">
        <v>68.66</v>
      </c>
      <c r="I43" s="32">
        <v>233.85999999999999</v>
      </c>
      <c r="J43" s="19" t="s">
        <v>87</v>
      </c>
    </row>
    <row r="44" spans="1:10" x14ac:dyDescent="0.25">
      <c r="A44" s="31"/>
      <c r="B44" s="31">
        <v>36</v>
      </c>
      <c r="C44" s="5" t="s">
        <v>76</v>
      </c>
      <c r="D44" s="5" t="s">
        <v>77</v>
      </c>
      <c r="E44" s="31">
        <v>133</v>
      </c>
      <c r="F44" s="31"/>
      <c r="G44" s="31">
        <v>31.77</v>
      </c>
      <c r="H44" s="31">
        <v>40.159999999999997</v>
      </c>
      <c r="I44" s="31">
        <v>204.93</v>
      </c>
      <c r="J44" s="19" t="s">
        <v>87</v>
      </c>
    </row>
    <row r="45" spans="1:10" hidden="1" x14ac:dyDescent="0.25">
      <c r="A45" s="5">
        <v>38</v>
      </c>
      <c r="B45" s="5">
        <v>38</v>
      </c>
      <c r="C45" s="5"/>
      <c r="D45" s="5"/>
      <c r="E45" s="5">
        <f>'135P'!S45</f>
        <v>0</v>
      </c>
      <c r="F45" s="5" t="b">
        <f>'135P'!T45</f>
        <v>0</v>
      </c>
      <c r="G45" s="5">
        <f>'Rychlá mířená'!P45</f>
        <v>0</v>
      </c>
      <c r="H45" s="5">
        <f>Akční!Q45</f>
        <v>30</v>
      </c>
      <c r="I45" s="5">
        <f t="shared" ref="I45:I57" si="0">E45+G45+H45</f>
        <v>30</v>
      </c>
    </row>
    <row r="46" spans="1:10" hidden="1" x14ac:dyDescent="0.25">
      <c r="A46" s="5">
        <v>39</v>
      </c>
      <c r="B46" s="5">
        <v>39</v>
      </c>
      <c r="C46" s="5"/>
      <c r="D46" s="5"/>
      <c r="E46" s="5">
        <f>'135P'!S46</f>
        <v>0</v>
      </c>
      <c r="F46" s="5" t="b">
        <f>'135P'!T46</f>
        <v>0</v>
      </c>
      <c r="G46" s="5">
        <f>'Rychlá mířená'!P46</f>
        <v>0</v>
      </c>
      <c r="H46" s="5">
        <f>Akční!Q46</f>
        <v>30</v>
      </c>
      <c r="I46" s="5">
        <f t="shared" si="0"/>
        <v>30</v>
      </c>
    </row>
    <row r="47" spans="1:10" hidden="1" x14ac:dyDescent="0.25">
      <c r="A47" s="5">
        <v>40</v>
      </c>
      <c r="B47" s="5">
        <v>40</v>
      </c>
      <c r="C47" s="5"/>
      <c r="D47" s="5"/>
      <c r="E47" s="5">
        <f>'135P'!S47</f>
        <v>0</v>
      </c>
      <c r="F47" s="5" t="b">
        <f>'135P'!T47</f>
        <v>0</v>
      </c>
      <c r="G47" s="5">
        <f>'Rychlá mířená'!P47</f>
        <v>0</v>
      </c>
      <c r="H47" s="5">
        <f>Akční!Q47</f>
        <v>30</v>
      </c>
      <c r="I47" s="5">
        <f t="shared" si="0"/>
        <v>30</v>
      </c>
    </row>
    <row r="48" spans="1:10" hidden="1" x14ac:dyDescent="0.25">
      <c r="A48" s="5">
        <v>41</v>
      </c>
      <c r="B48" s="5">
        <v>41</v>
      </c>
      <c r="C48" s="5"/>
      <c r="D48" s="5"/>
      <c r="E48" s="5">
        <f>'135P'!S48</f>
        <v>0</v>
      </c>
      <c r="F48" s="5" t="b">
        <f>'135P'!T48</f>
        <v>0</v>
      </c>
      <c r="G48" s="5">
        <f>'Rychlá mířená'!P48</f>
        <v>0</v>
      </c>
      <c r="H48" s="5">
        <f>Akční!Q48</f>
        <v>30</v>
      </c>
      <c r="I48" s="5">
        <f t="shared" si="0"/>
        <v>30</v>
      </c>
    </row>
    <row r="49" spans="1:9" hidden="1" x14ac:dyDescent="0.25">
      <c r="A49" s="5">
        <v>42</v>
      </c>
      <c r="B49" s="5">
        <v>42</v>
      </c>
      <c r="C49" s="5"/>
      <c r="D49" s="5"/>
      <c r="E49" s="5">
        <f>'135P'!S49</f>
        <v>0</v>
      </c>
      <c r="F49" s="5" t="b">
        <f>'135P'!T49</f>
        <v>0</v>
      </c>
      <c r="G49" s="5">
        <f>'Rychlá mířená'!P49</f>
        <v>0</v>
      </c>
      <c r="H49" s="5">
        <f>Akční!Q49</f>
        <v>30</v>
      </c>
      <c r="I49" s="5">
        <f t="shared" si="0"/>
        <v>30</v>
      </c>
    </row>
    <row r="50" spans="1:9" hidden="1" x14ac:dyDescent="0.25">
      <c r="A50" s="5">
        <v>43</v>
      </c>
      <c r="B50" s="5">
        <v>43</v>
      </c>
      <c r="C50" s="5"/>
      <c r="D50" s="5"/>
      <c r="E50" s="5">
        <f>'135P'!S50</f>
        <v>0</v>
      </c>
      <c r="F50" s="5" t="b">
        <f>'135P'!T50</f>
        <v>0</v>
      </c>
      <c r="G50" s="5">
        <f>'Rychlá mířená'!P50</f>
        <v>0</v>
      </c>
      <c r="H50" s="5">
        <f>Akční!Q50</f>
        <v>30</v>
      </c>
      <c r="I50" s="5">
        <f t="shared" si="0"/>
        <v>30</v>
      </c>
    </row>
    <row r="51" spans="1:9" hidden="1" x14ac:dyDescent="0.25">
      <c r="A51" s="5">
        <v>44</v>
      </c>
      <c r="B51" s="5">
        <v>44</v>
      </c>
      <c r="C51" s="5"/>
      <c r="D51" s="5"/>
      <c r="E51" s="5">
        <f>'135P'!S51</f>
        <v>0</v>
      </c>
      <c r="F51" s="5" t="b">
        <f>'135P'!T51</f>
        <v>0</v>
      </c>
      <c r="G51" s="5">
        <f>'Rychlá mířená'!P51</f>
        <v>0</v>
      </c>
      <c r="H51" s="5">
        <f>Akční!Q51</f>
        <v>30</v>
      </c>
      <c r="I51" s="5">
        <f t="shared" si="0"/>
        <v>30</v>
      </c>
    </row>
    <row r="52" spans="1:9" hidden="1" x14ac:dyDescent="0.25">
      <c r="A52" s="5">
        <v>45</v>
      </c>
      <c r="B52" s="5">
        <v>45</v>
      </c>
      <c r="C52" s="5"/>
      <c r="D52" s="5"/>
      <c r="E52" s="5">
        <f>'135P'!S52</f>
        <v>0</v>
      </c>
      <c r="F52" s="5" t="b">
        <f>'135P'!T52</f>
        <v>0</v>
      </c>
      <c r="G52" s="5">
        <f>'Rychlá mířená'!P52</f>
        <v>0</v>
      </c>
      <c r="H52" s="5">
        <f>Akční!Q52</f>
        <v>30</v>
      </c>
      <c r="I52" s="5">
        <f t="shared" si="0"/>
        <v>30</v>
      </c>
    </row>
    <row r="53" spans="1:9" hidden="1" x14ac:dyDescent="0.25">
      <c r="A53" s="5">
        <v>46</v>
      </c>
      <c r="B53" s="5">
        <v>46</v>
      </c>
      <c r="C53" s="5"/>
      <c r="D53" s="5"/>
      <c r="E53" s="5">
        <f>'135P'!S53</f>
        <v>0</v>
      </c>
      <c r="F53" s="5" t="b">
        <f>'135P'!T53</f>
        <v>0</v>
      </c>
      <c r="G53" s="5">
        <f>'Rychlá mířená'!P53</f>
        <v>0</v>
      </c>
      <c r="H53" s="5">
        <f>Akční!Q53</f>
        <v>30</v>
      </c>
      <c r="I53" s="5">
        <f t="shared" si="0"/>
        <v>30</v>
      </c>
    </row>
    <row r="54" spans="1:9" hidden="1" x14ac:dyDescent="0.25">
      <c r="A54" s="5">
        <v>47</v>
      </c>
      <c r="B54" s="5">
        <v>47</v>
      </c>
      <c r="C54" s="5"/>
      <c r="D54" s="5"/>
      <c r="E54" s="5">
        <f>'135P'!S54</f>
        <v>0</v>
      </c>
      <c r="F54" s="5" t="b">
        <f>'135P'!T54</f>
        <v>0</v>
      </c>
      <c r="G54" s="5">
        <f>'Rychlá mířená'!P54</f>
        <v>0</v>
      </c>
      <c r="H54" s="5">
        <f>Akční!Q54</f>
        <v>30</v>
      </c>
      <c r="I54" s="5">
        <f t="shared" si="0"/>
        <v>30</v>
      </c>
    </row>
    <row r="55" spans="1:9" hidden="1" x14ac:dyDescent="0.25">
      <c r="A55" s="5">
        <v>48</v>
      </c>
      <c r="B55" s="5">
        <v>48</v>
      </c>
      <c r="C55" s="5"/>
      <c r="D55" s="5"/>
      <c r="E55" s="5">
        <f>'135P'!S55</f>
        <v>0</v>
      </c>
      <c r="F55" s="5" t="b">
        <f>'135P'!T55</f>
        <v>0</v>
      </c>
      <c r="G55" s="5">
        <f>'Rychlá mířená'!P55</f>
        <v>0</v>
      </c>
      <c r="H55" s="5">
        <f>Akční!Q55</f>
        <v>30</v>
      </c>
      <c r="I55" s="5">
        <f t="shared" si="0"/>
        <v>30</v>
      </c>
    </row>
    <row r="56" spans="1:9" hidden="1" x14ac:dyDescent="0.25">
      <c r="A56" s="5">
        <v>49</v>
      </c>
      <c r="B56" s="5">
        <v>49</v>
      </c>
      <c r="C56" s="5"/>
      <c r="D56" s="5"/>
      <c r="E56" s="5">
        <f>'135P'!S56</f>
        <v>0</v>
      </c>
      <c r="F56" s="5" t="b">
        <f>'135P'!T56</f>
        <v>0</v>
      </c>
      <c r="G56" s="5">
        <f>'Rychlá mířená'!P56</f>
        <v>0</v>
      </c>
      <c r="H56" s="5">
        <f>Akční!Q56</f>
        <v>30</v>
      </c>
      <c r="I56" s="5">
        <f t="shared" si="0"/>
        <v>30</v>
      </c>
    </row>
    <row r="57" spans="1:9" hidden="1" x14ac:dyDescent="0.25">
      <c r="A57" s="5">
        <v>50</v>
      </c>
      <c r="B57" s="5">
        <v>50</v>
      </c>
      <c r="C57" s="5"/>
      <c r="D57" s="5"/>
      <c r="E57" s="5">
        <f>'135P'!S57</f>
        <v>0</v>
      </c>
      <c r="F57" s="5" t="b">
        <f>'135P'!T57</f>
        <v>0</v>
      </c>
      <c r="G57" s="5">
        <f>'Rychlá mířená'!P57</f>
        <v>0</v>
      </c>
      <c r="H57" s="5">
        <f>Akční!Q57</f>
        <v>30</v>
      </c>
      <c r="I57" s="5">
        <f t="shared" si="0"/>
        <v>30</v>
      </c>
    </row>
    <row r="59" spans="1:9" x14ac:dyDescent="0.25">
      <c r="A59" s="14" t="s">
        <v>86</v>
      </c>
    </row>
    <row r="60" spans="1:9" x14ac:dyDescent="0.25">
      <c r="A60" s="14" t="s">
        <v>22</v>
      </c>
    </row>
    <row r="62" spans="1:9" x14ac:dyDescent="0.25">
      <c r="A62" s="15" t="s">
        <v>23</v>
      </c>
      <c r="B62" s="14"/>
      <c r="C62" s="14"/>
      <c r="E62" s="16" t="s">
        <v>24</v>
      </c>
      <c r="G62" s="14" t="s">
        <v>80</v>
      </c>
    </row>
    <row r="63" spans="1:9" x14ac:dyDescent="0.25">
      <c r="A63" s="14"/>
      <c r="B63" s="16" t="s">
        <v>32</v>
      </c>
      <c r="C63" s="14"/>
      <c r="E63" s="16" t="s">
        <v>25</v>
      </c>
      <c r="F63" s="14"/>
      <c r="G63" s="14" t="s">
        <v>79</v>
      </c>
    </row>
    <row r="64" spans="1:9" x14ac:dyDescent="0.25">
      <c r="A64" s="14"/>
      <c r="B64" s="16" t="s">
        <v>26</v>
      </c>
      <c r="C64" s="14" t="s">
        <v>27</v>
      </c>
      <c r="E64" s="16" t="s">
        <v>81</v>
      </c>
      <c r="F64" s="14"/>
    </row>
    <row r="65" spans="1:7" x14ac:dyDescent="0.25">
      <c r="A65" s="14"/>
      <c r="B65" s="16" t="s">
        <v>84</v>
      </c>
      <c r="C65" s="14"/>
      <c r="E65" s="16" t="s">
        <v>28</v>
      </c>
      <c r="G65" s="14" t="s">
        <v>80</v>
      </c>
    </row>
    <row r="66" spans="1:7" x14ac:dyDescent="0.25">
      <c r="A66" s="14"/>
      <c r="B66" s="14"/>
      <c r="C66" s="14"/>
      <c r="E66" s="16" t="s">
        <v>33</v>
      </c>
      <c r="F66" s="14"/>
      <c r="G66" s="14" t="s">
        <v>82</v>
      </c>
    </row>
    <row r="67" spans="1:7" x14ac:dyDescent="0.25">
      <c r="A67" s="14"/>
      <c r="B67" s="16" t="s">
        <v>83</v>
      </c>
      <c r="C67" s="14"/>
      <c r="E67" s="16" t="s">
        <v>85</v>
      </c>
      <c r="G67" s="14" t="s">
        <v>98</v>
      </c>
    </row>
    <row r="68" spans="1:7" x14ac:dyDescent="0.25">
      <c r="A68" s="14"/>
      <c r="G68" s="17"/>
    </row>
    <row r="69" spans="1:7" x14ac:dyDescent="0.25">
      <c r="A69" s="16" t="s">
        <v>88</v>
      </c>
      <c r="G69" s="17"/>
    </row>
    <row r="70" spans="1:7" x14ac:dyDescent="0.25">
      <c r="A70" s="14"/>
      <c r="G70" s="17"/>
    </row>
    <row r="71" spans="1:7" x14ac:dyDescent="0.25">
      <c r="A71" s="14" t="s">
        <v>35</v>
      </c>
      <c r="B71" s="14"/>
      <c r="C71" s="14"/>
      <c r="D71" s="14"/>
      <c r="E71" s="14"/>
      <c r="F71" s="14"/>
      <c r="G71" s="17"/>
    </row>
    <row r="72" spans="1:7" x14ac:dyDescent="0.25">
      <c r="A72" s="14"/>
      <c r="B72" s="14"/>
      <c r="G72" s="17"/>
    </row>
    <row r="73" spans="1:7" x14ac:dyDescent="0.25">
      <c r="A73" s="14"/>
      <c r="B73" s="14"/>
      <c r="C73" s="14" t="s">
        <v>29</v>
      </c>
      <c r="D73" s="14"/>
      <c r="E73" s="14" t="s">
        <v>34</v>
      </c>
      <c r="F73" s="18"/>
      <c r="G73" s="14"/>
    </row>
    <row r="74" spans="1:7" x14ac:dyDescent="0.25">
      <c r="C74" s="18" t="s">
        <v>30</v>
      </c>
      <c r="D74" s="14"/>
      <c r="E74" s="18" t="s">
        <v>31</v>
      </c>
    </row>
  </sheetData>
  <sortState xmlns:xlrd2="http://schemas.microsoft.com/office/spreadsheetml/2017/richdata2" ref="B8:I41">
    <sortCondition descending="1" ref="I8:I41"/>
  </sortState>
  <printOptions horizontalCentered="1"/>
  <pageMargins left="0.51181102362204722" right="0.51181102362204722" top="0.19685039370078741" bottom="0.19685039370078741" header="0.31496062992125984" footer="0.31496062992125984"/>
  <pageSetup paperSize="9" scale="8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57"/>
  <sheetViews>
    <sheetView workbookViewId="0">
      <selection activeCell="A8" sqref="A8"/>
    </sheetView>
  </sheetViews>
  <sheetFormatPr defaultRowHeight="15" x14ac:dyDescent="0.25"/>
  <cols>
    <col min="1" max="1" width="7.140625" customWidth="1"/>
    <col min="2" max="2" width="23.5703125" customWidth="1"/>
    <col min="3" max="3" width="16.28515625" customWidth="1"/>
    <col min="4" max="18" width="4.7109375" customWidth="1"/>
    <col min="20" max="20" width="10.85546875" bestFit="1" customWidth="1"/>
  </cols>
  <sheetData>
    <row r="2" spans="1:20" x14ac:dyDescent="0.25">
      <c r="A2" s="43" t="s">
        <v>16</v>
      </c>
    </row>
    <row r="7" spans="1:20" x14ac:dyDescent="0.25">
      <c r="A7" s="10" t="s">
        <v>97</v>
      </c>
      <c r="B7" s="10" t="s">
        <v>9</v>
      </c>
      <c r="C7" s="10" t="s">
        <v>10</v>
      </c>
      <c r="D7" s="27" t="s">
        <v>17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10" t="s">
        <v>15</v>
      </c>
      <c r="T7" s="10" t="s">
        <v>19</v>
      </c>
    </row>
    <row r="8" spans="1:20" x14ac:dyDescent="0.25">
      <c r="A8" s="30">
        <v>1</v>
      </c>
      <c r="B8" s="20" t="s">
        <v>40</v>
      </c>
      <c r="C8" s="21" t="s">
        <v>39</v>
      </c>
      <c r="D8" s="35">
        <v>10</v>
      </c>
      <c r="E8" s="30">
        <v>10</v>
      </c>
      <c r="F8" s="30">
        <v>10</v>
      </c>
      <c r="G8" s="30">
        <v>10</v>
      </c>
      <c r="H8" s="36">
        <v>10</v>
      </c>
      <c r="I8" s="35">
        <v>10</v>
      </c>
      <c r="J8" s="30">
        <v>10</v>
      </c>
      <c r="K8" s="30">
        <v>10</v>
      </c>
      <c r="L8" s="30">
        <v>10</v>
      </c>
      <c r="M8" s="36">
        <v>10</v>
      </c>
      <c r="N8" s="35">
        <v>10</v>
      </c>
      <c r="O8" s="30">
        <v>10</v>
      </c>
      <c r="P8" s="30">
        <v>10</v>
      </c>
      <c r="Q8" s="30">
        <v>9</v>
      </c>
      <c r="R8" s="36">
        <v>9</v>
      </c>
      <c r="S8" s="33">
        <v>148</v>
      </c>
      <c r="T8" s="30" t="str">
        <f>IF(S8&gt;=146,"M",IF(S8&gt;=140,"I",IF(S8&gt;=134,"II",IF(S8&gt;=125,"III"))))</f>
        <v>M</v>
      </c>
    </row>
    <row r="9" spans="1:20" x14ac:dyDescent="0.25">
      <c r="A9" s="31">
        <v>2</v>
      </c>
      <c r="B9" s="5" t="s">
        <v>36</v>
      </c>
      <c r="C9" s="8" t="s">
        <v>37</v>
      </c>
      <c r="D9" s="37">
        <v>10</v>
      </c>
      <c r="E9" s="31">
        <v>10</v>
      </c>
      <c r="F9" s="31">
        <v>10</v>
      </c>
      <c r="G9" s="31">
        <v>10</v>
      </c>
      <c r="H9" s="38">
        <v>10</v>
      </c>
      <c r="I9" s="37">
        <v>10</v>
      </c>
      <c r="J9" s="31">
        <v>9</v>
      </c>
      <c r="K9" s="31">
        <v>9</v>
      </c>
      <c r="L9" s="31">
        <v>9</v>
      </c>
      <c r="M9" s="38">
        <v>9</v>
      </c>
      <c r="N9" s="37">
        <v>8</v>
      </c>
      <c r="O9" s="31">
        <v>8</v>
      </c>
      <c r="P9" s="31">
        <v>7</v>
      </c>
      <c r="Q9" s="31">
        <v>7</v>
      </c>
      <c r="R9" s="38">
        <v>0</v>
      </c>
      <c r="S9" s="34">
        <v>126</v>
      </c>
      <c r="T9" s="31" t="str">
        <f t="shared" ref="T9:T57" si="0">IF(S9&gt;=146,"M",IF(S9&gt;=140,"I",IF(S9&gt;=134,"II",IF(S9&gt;=125,"III"))))</f>
        <v>III</v>
      </c>
    </row>
    <row r="10" spans="1:20" x14ac:dyDescent="0.25">
      <c r="A10" s="31">
        <v>3</v>
      </c>
      <c r="B10" s="5" t="s">
        <v>43</v>
      </c>
      <c r="C10" s="8" t="s">
        <v>42</v>
      </c>
      <c r="D10" s="37">
        <v>10</v>
      </c>
      <c r="E10" s="31">
        <v>10</v>
      </c>
      <c r="F10" s="31">
        <v>10</v>
      </c>
      <c r="G10" s="31">
        <v>10</v>
      </c>
      <c r="H10" s="38">
        <v>9</v>
      </c>
      <c r="I10" s="37">
        <v>9</v>
      </c>
      <c r="J10" s="31">
        <v>9</v>
      </c>
      <c r="K10" s="31">
        <v>9</v>
      </c>
      <c r="L10" s="31">
        <v>9</v>
      </c>
      <c r="M10" s="38">
        <v>8</v>
      </c>
      <c r="N10" s="37">
        <v>8</v>
      </c>
      <c r="O10" s="31">
        <v>7</v>
      </c>
      <c r="P10" s="31">
        <v>7</v>
      </c>
      <c r="Q10" s="31">
        <v>0</v>
      </c>
      <c r="R10" s="38">
        <v>0</v>
      </c>
      <c r="S10" s="34">
        <v>115</v>
      </c>
      <c r="T10" s="31" t="b">
        <f t="shared" si="0"/>
        <v>0</v>
      </c>
    </row>
    <row r="11" spans="1:20" x14ac:dyDescent="0.25">
      <c r="A11" s="31">
        <v>4</v>
      </c>
      <c r="B11" s="5" t="s">
        <v>47</v>
      </c>
      <c r="C11" s="8" t="s">
        <v>49</v>
      </c>
      <c r="D11" s="37">
        <v>10</v>
      </c>
      <c r="E11" s="31">
        <v>10</v>
      </c>
      <c r="F11" s="31">
        <v>10</v>
      </c>
      <c r="G11" s="31">
        <v>10</v>
      </c>
      <c r="H11" s="38">
        <v>10</v>
      </c>
      <c r="I11" s="37">
        <v>10</v>
      </c>
      <c r="J11" s="31">
        <v>8</v>
      </c>
      <c r="K11" s="31">
        <v>8</v>
      </c>
      <c r="L11" s="31">
        <v>8</v>
      </c>
      <c r="M11" s="38">
        <v>8</v>
      </c>
      <c r="N11" s="37">
        <v>8</v>
      </c>
      <c r="O11" s="31">
        <v>8</v>
      </c>
      <c r="P11" s="31">
        <v>8</v>
      </c>
      <c r="Q11" s="31">
        <v>7</v>
      </c>
      <c r="R11" s="38">
        <v>7</v>
      </c>
      <c r="S11" s="34">
        <v>130</v>
      </c>
      <c r="T11" s="31" t="str">
        <f t="shared" si="0"/>
        <v>III</v>
      </c>
    </row>
    <row r="12" spans="1:20" x14ac:dyDescent="0.25">
      <c r="A12" s="31">
        <v>5</v>
      </c>
      <c r="B12" s="5" t="s">
        <v>53</v>
      </c>
      <c r="C12" s="8" t="s">
        <v>39</v>
      </c>
      <c r="D12" s="37">
        <v>10</v>
      </c>
      <c r="E12" s="31">
        <v>10</v>
      </c>
      <c r="F12" s="31">
        <v>10</v>
      </c>
      <c r="G12" s="31">
        <v>10</v>
      </c>
      <c r="H12" s="38">
        <v>10</v>
      </c>
      <c r="I12" s="37">
        <v>10</v>
      </c>
      <c r="J12" s="31">
        <v>10</v>
      </c>
      <c r="K12" s="31">
        <v>10</v>
      </c>
      <c r="L12" s="31">
        <v>10</v>
      </c>
      <c r="M12" s="38">
        <v>10</v>
      </c>
      <c r="N12" s="37">
        <v>9</v>
      </c>
      <c r="O12" s="31">
        <v>9</v>
      </c>
      <c r="P12" s="31">
        <v>9</v>
      </c>
      <c r="Q12" s="31">
        <v>8</v>
      </c>
      <c r="R12" s="38">
        <v>8</v>
      </c>
      <c r="S12" s="34">
        <v>143</v>
      </c>
      <c r="T12" s="31" t="str">
        <f t="shared" si="0"/>
        <v>I</v>
      </c>
    </row>
    <row r="13" spans="1:20" x14ac:dyDescent="0.25">
      <c r="A13" s="31">
        <v>6</v>
      </c>
      <c r="B13" s="5" t="s">
        <v>56</v>
      </c>
      <c r="C13" s="8" t="s">
        <v>49</v>
      </c>
      <c r="D13" s="37">
        <v>10</v>
      </c>
      <c r="E13" s="31">
        <v>10</v>
      </c>
      <c r="F13" s="31">
        <v>10</v>
      </c>
      <c r="G13" s="31">
        <v>10</v>
      </c>
      <c r="H13" s="38">
        <v>9</v>
      </c>
      <c r="I13" s="37">
        <v>9</v>
      </c>
      <c r="J13" s="31">
        <v>9</v>
      </c>
      <c r="K13" s="31">
        <v>9</v>
      </c>
      <c r="L13" s="31">
        <v>9</v>
      </c>
      <c r="M13" s="38">
        <v>8</v>
      </c>
      <c r="N13" s="37">
        <v>8</v>
      </c>
      <c r="O13" s="31">
        <v>8</v>
      </c>
      <c r="P13" s="31">
        <v>8</v>
      </c>
      <c r="Q13" s="31">
        <v>8</v>
      </c>
      <c r="R13" s="38">
        <v>5</v>
      </c>
      <c r="S13" s="34">
        <v>130</v>
      </c>
      <c r="T13" s="31" t="str">
        <f t="shared" si="0"/>
        <v>III</v>
      </c>
    </row>
    <row r="14" spans="1:20" x14ac:dyDescent="0.25">
      <c r="A14" s="31">
        <v>7</v>
      </c>
      <c r="B14" s="5" t="s">
        <v>41</v>
      </c>
      <c r="C14" s="8" t="s">
        <v>42</v>
      </c>
      <c r="D14" s="37">
        <v>10</v>
      </c>
      <c r="E14" s="31">
        <v>10</v>
      </c>
      <c r="F14" s="31">
        <v>10</v>
      </c>
      <c r="G14" s="31">
        <v>10</v>
      </c>
      <c r="H14" s="38">
        <v>10</v>
      </c>
      <c r="I14" s="37">
        <v>10</v>
      </c>
      <c r="J14" s="31">
        <v>10</v>
      </c>
      <c r="K14" s="31">
        <v>10</v>
      </c>
      <c r="L14" s="31">
        <v>10</v>
      </c>
      <c r="M14" s="38">
        <v>10</v>
      </c>
      <c r="N14" s="37">
        <v>10</v>
      </c>
      <c r="O14" s="31">
        <v>10</v>
      </c>
      <c r="P14" s="31">
        <v>9</v>
      </c>
      <c r="Q14" s="31">
        <v>9</v>
      </c>
      <c r="R14" s="38">
        <v>9</v>
      </c>
      <c r="S14" s="34">
        <v>147</v>
      </c>
      <c r="T14" s="31" t="str">
        <f t="shared" si="0"/>
        <v>M</v>
      </c>
    </row>
    <row r="15" spans="1:20" x14ac:dyDescent="0.25">
      <c r="A15" s="31">
        <v>8</v>
      </c>
      <c r="B15" s="5" t="s">
        <v>38</v>
      </c>
      <c r="C15" s="8" t="s">
        <v>39</v>
      </c>
      <c r="D15" s="37">
        <v>10</v>
      </c>
      <c r="E15" s="31">
        <v>10</v>
      </c>
      <c r="F15" s="31">
        <v>10</v>
      </c>
      <c r="G15" s="31">
        <v>10</v>
      </c>
      <c r="H15" s="38">
        <v>10</v>
      </c>
      <c r="I15" s="37">
        <v>10</v>
      </c>
      <c r="J15" s="31">
        <v>10</v>
      </c>
      <c r="K15" s="31">
        <v>9</v>
      </c>
      <c r="L15" s="31">
        <v>9</v>
      </c>
      <c r="M15" s="38">
        <v>9</v>
      </c>
      <c r="N15" s="37">
        <v>9</v>
      </c>
      <c r="O15" s="31">
        <v>9</v>
      </c>
      <c r="P15" s="31">
        <v>8</v>
      </c>
      <c r="Q15" s="31">
        <v>8</v>
      </c>
      <c r="R15" s="38">
        <v>8</v>
      </c>
      <c r="S15" s="34">
        <v>139</v>
      </c>
      <c r="T15" s="31" t="str">
        <f t="shared" si="0"/>
        <v>II</v>
      </c>
    </row>
    <row r="16" spans="1:20" x14ac:dyDescent="0.25">
      <c r="A16" s="31">
        <v>9</v>
      </c>
      <c r="B16" s="5" t="s">
        <v>59</v>
      </c>
      <c r="C16" s="8" t="s">
        <v>39</v>
      </c>
      <c r="D16" s="37">
        <v>10</v>
      </c>
      <c r="E16" s="31">
        <v>10</v>
      </c>
      <c r="F16" s="31">
        <v>10</v>
      </c>
      <c r="G16" s="31">
        <v>9</v>
      </c>
      <c r="H16" s="38">
        <v>9</v>
      </c>
      <c r="I16" s="37">
        <v>9</v>
      </c>
      <c r="J16" s="31">
        <v>9</v>
      </c>
      <c r="K16" s="31">
        <v>9</v>
      </c>
      <c r="L16" s="31">
        <v>9</v>
      </c>
      <c r="M16" s="38">
        <v>9</v>
      </c>
      <c r="N16" s="37">
        <v>8</v>
      </c>
      <c r="O16" s="31">
        <v>8</v>
      </c>
      <c r="P16" s="31">
        <v>8</v>
      </c>
      <c r="Q16" s="31">
        <v>8</v>
      </c>
      <c r="R16" s="38">
        <v>8</v>
      </c>
      <c r="S16" s="34">
        <v>133</v>
      </c>
      <c r="T16" s="31" t="str">
        <f t="shared" si="0"/>
        <v>III</v>
      </c>
    </row>
    <row r="17" spans="1:20" x14ac:dyDescent="0.25">
      <c r="A17" s="31">
        <v>10</v>
      </c>
      <c r="B17" s="5" t="s">
        <v>57</v>
      </c>
      <c r="C17" s="8" t="s">
        <v>58</v>
      </c>
      <c r="D17" s="37">
        <v>10</v>
      </c>
      <c r="E17" s="31">
        <v>10</v>
      </c>
      <c r="F17" s="31">
        <v>10</v>
      </c>
      <c r="G17" s="31">
        <v>10</v>
      </c>
      <c r="H17" s="38">
        <v>10</v>
      </c>
      <c r="I17" s="37">
        <v>10</v>
      </c>
      <c r="J17" s="31">
        <v>10</v>
      </c>
      <c r="K17" s="31">
        <v>9</v>
      </c>
      <c r="L17" s="31">
        <v>9</v>
      </c>
      <c r="M17" s="38">
        <v>9</v>
      </c>
      <c r="N17" s="37">
        <v>9</v>
      </c>
      <c r="O17" s="31">
        <v>9</v>
      </c>
      <c r="P17" s="31">
        <v>9</v>
      </c>
      <c r="Q17" s="31">
        <v>9</v>
      </c>
      <c r="R17" s="38">
        <v>7</v>
      </c>
      <c r="S17" s="34">
        <v>140</v>
      </c>
      <c r="T17" s="31" t="str">
        <f t="shared" si="0"/>
        <v>I</v>
      </c>
    </row>
    <row r="18" spans="1:20" x14ac:dyDescent="0.25">
      <c r="A18" s="31">
        <v>11</v>
      </c>
      <c r="B18" s="5" t="s">
        <v>50</v>
      </c>
      <c r="C18" s="8" t="s">
        <v>39</v>
      </c>
      <c r="D18" s="37">
        <v>10</v>
      </c>
      <c r="E18" s="31">
        <v>10</v>
      </c>
      <c r="F18" s="31">
        <v>10</v>
      </c>
      <c r="G18" s="31">
        <v>10</v>
      </c>
      <c r="H18" s="38">
        <v>10</v>
      </c>
      <c r="I18" s="37">
        <v>9</v>
      </c>
      <c r="J18" s="31">
        <v>9</v>
      </c>
      <c r="K18" s="31">
        <v>9</v>
      </c>
      <c r="L18" s="31">
        <v>9</v>
      </c>
      <c r="M18" s="38">
        <v>9</v>
      </c>
      <c r="N18" s="37">
        <v>8</v>
      </c>
      <c r="O18" s="31">
        <v>8</v>
      </c>
      <c r="P18" s="31">
        <v>8</v>
      </c>
      <c r="Q18" s="31">
        <v>7</v>
      </c>
      <c r="R18" s="38">
        <v>7</v>
      </c>
      <c r="S18" s="34">
        <v>133</v>
      </c>
      <c r="T18" s="31" t="str">
        <f t="shared" si="0"/>
        <v>III</v>
      </c>
    </row>
    <row r="19" spans="1:20" x14ac:dyDescent="0.25">
      <c r="A19" s="31">
        <v>12</v>
      </c>
      <c r="B19" s="5" t="s">
        <v>55</v>
      </c>
      <c r="C19" s="8" t="s">
        <v>39</v>
      </c>
      <c r="D19" s="37">
        <v>10</v>
      </c>
      <c r="E19" s="31">
        <v>9</v>
      </c>
      <c r="F19" s="31">
        <v>9</v>
      </c>
      <c r="G19" s="31">
        <v>9</v>
      </c>
      <c r="H19" s="38">
        <v>9</v>
      </c>
      <c r="I19" s="37">
        <v>9</v>
      </c>
      <c r="J19" s="31">
        <v>8</v>
      </c>
      <c r="K19" s="31">
        <v>8</v>
      </c>
      <c r="L19" s="31">
        <v>8</v>
      </c>
      <c r="M19" s="38">
        <v>8</v>
      </c>
      <c r="N19" s="37">
        <v>7</v>
      </c>
      <c r="O19" s="31">
        <v>7</v>
      </c>
      <c r="P19" s="31">
        <v>7</v>
      </c>
      <c r="Q19" s="31">
        <v>0</v>
      </c>
      <c r="R19" s="38">
        <v>0</v>
      </c>
      <c r="S19" s="34">
        <v>108</v>
      </c>
      <c r="T19" s="31" t="b">
        <f t="shared" si="0"/>
        <v>0</v>
      </c>
    </row>
    <row r="20" spans="1:20" x14ac:dyDescent="0.25">
      <c r="A20" s="31">
        <v>13</v>
      </c>
      <c r="B20" s="5" t="s">
        <v>45</v>
      </c>
      <c r="C20" s="8" t="s">
        <v>39</v>
      </c>
      <c r="D20" s="37">
        <v>10</v>
      </c>
      <c r="E20" s="31">
        <v>10</v>
      </c>
      <c r="F20" s="31">
        <v>10</v>
      </c>
      <c r="G20" s="31">
        <v>10</v>
      </c>
      <c r="H20" s="38">
        <v>10</v>
      </c>
      <c r="I20" s="37">
        <v>10</v>
      </c>
      <c r="J20" s="31">
        <v>10</v>
      </c>
      <c r="K20" s="31">
        <v>10</v>
      </c>
      <c r="L20" s="31">
        <v>10</v>
      </c>
      <c r="M20" s="38">
        <v>10</v>
      </c>
      <c r="N20" s="37">
        <v>9</v>
      </c>
      <c r="O20" s="31">
        <v>9</v>
      </c>
      <c r="P20" s="31">
        <v>9</v>
      </c>
      <c r="Q20" s="31">
        <v>9</v>
      </c>
      <c r="R20" s="38">
        <v>8</v>
      </c>
      <c r="S20" s="34">
        <v>144</v>
      </c>
      <c r="T20" s="31" t="str">
        <f t="shared" si="0"/>
        <v>I</v>
      </c>
    </row>
    <row r="21" spans="1:20" x14ac:dyDescent="0.25">
      <c r="A21" s="31">
        <v>14</v>
      </c>
      <c r="B21" s="5" t="s">
        <v>46</v>
      </c>
      <c r="C21" s="8" t="s">
        <v>39</v>
      </c>
      <c r="D21" s="37">
        <v>10</v>
      </c>
      <c r="E21" s="31">
        <v>10</v>
      </c>
      <c r="F21" s="31">
        <v>10</v>
      </c>
      <c r="G21" s="31">
        <v>10</v>
      </c>
      <c r="H21" s="38">
        <v>10</v>
      </c>
      <c r="I21" s="37">
        <v>10</v>
      </c>
      <c r="J21" s="31">
        <v>10</v>
      </c>
      <c r="K21" s="31">
        <v>10</v>
      </c>
      <c r="L21" s="31">
        <v>10</v>
      </c>
      <c r="M21" s="38">
        <v>10</v>
      </c>
      <c r="N21" s="37">
        <v>9</v>
      </c>
      <c r="O21" s="31">
        <v>9</v>
      </c>
      <c r="P21" s="31">
        <v>9</v>
      </c>
      <c r="Q21" s="31">
        <v>9</v>
      </c>
      <c r="R21" s="38">
        <v>9</v>
      </c>
      <c r="S21" s="34">
        <v>145</v>
      </c>
      <c r="T21" s="31" t="str">
        <f t="shared" si="0"/>
        <v>I</v>
      </c>
    </row>
    <row r="22" spans="1:20" x14ac:dyDescent="0.25">
      <c r="A22" s="31">
        <v>15</v>
      </c>
      <c r="B22" s="5" t="s">
        <v>48</v>
      </c>
      <c r="C22" s="8" t="s">
        <v>49</v>
      </c>
      <c r="D22" s="37">
        <v>10</v>
      </c>
      <c r="E22" s="31">
        <v>10</v>
      </c>
      <c r="F22" s="31">
        <v>10</v>
      </c>
      <c r="G22" s="31">
        <v>10</v>
      </c>
      <c r="H22" s="38">
        <v>10</v>
      </c>
      <c r="I22" s="37">
        <v>10</v>
      </c>
      <c r="J22" s="31">
        <v>10</v>
      </c>
      <c r="K22" s="31">
        <v>10</v>
      </c>
      <c r="L22" s="31">
        <v>10</v>
      </c>
      <c r="M22" s="38">
        <v>10</v>
      </c>
      <c r="N22" s="37">
        <v>9</v>
      </c>
      <c r="O22" s="31">
        <v>9</v>
      </c>
      <c r="P22" s="31">
        <v>9</v>
      </c>
      <c r="Q22" s="31">
        <v>9</v>
      </c>
      <c r="R22" s="38">
        <v>8</v>
      </c>
      <c r="S22" s="34">
        <v>144</v>
      </c>
      <c r="T22" s="31" t="str">
        <f t="shared" si="0"/>
        <v>I</v>
      </c>
    </row>
    <row r="23" spans="1:20" x14ac:dyDescent="0.25">
      <c r="A23" s="31">
        <v>16</v>
      </c>
      <c r="B23" s="5" t="s">
        <v>52</v>
      </c>
      <c r="C23" s="8" t="s">
        <v>49</v>
      </c>
      <c r="D23" s="37">
        <v>10</v>
      </c>
      <c r="E23" s="31">
        <v>10</v>
      </c>
      <c r="F23" s="31">
        <v>10</v>
      </c>
      <c r="G23" s="31">
        <v>10</v>
      </c>
      <c r="H23" s="38">
        <v>10</v>
      </c>
      <c r="I23" s="37">
        <v>10</v>
      </c>
      <c r="J23" s="31">
        <v>10</v>
      </c>
      <c r="K23" s="31">
        <v>10</v>
      </c>
      <c r="L23" s="31">
        <v>10</v>
      </c>
      <c r="M23" s="38">
        <v>10</v>
      </c>
      <c r="N23" s="37">
        <v>9</v>
      </c>
      <c r="O23" s="31">
        <v>9</v>
      </c>
      <c r="P23" s="31">
        <v>9</v>
      </c>
      <c r="Q23" s="31">
        <v>9</v>
      </c>
      <c r="R23" s="38">
        <v>9</v>
      </c>
      <c r="S23" s="34">
        <v>145</v>
      </c>
      <c r="T23" s="31" t="str">
        <f t="shared" si="0"/>
        <v>I</v>
      </c>
    </row>
    <row r="24" spans="1:20" x14ac:dyDescent="0.25">
      <c r="A24" s="31">
        <v>17</v>
      </c>
      <c r="B24" s="5" t="s">
        <v>51</v>
      </c>
      <c r="C24" s="8" t="s">
        <v>49</v>
      </c>
      <c r="D24" s="37">
        <v>10</v>
      </c>
      <c r="E24" s="31">
        <v>10</v>
      </c>
      <c r="F24" s="31">
        <v>10</v>
      </c>
      <c r="G24" s="31">
        <v>10</v>
      </c>
      <c r="H24" s="38">
        <v>10</v>
      </c>
      <c r="I24" s="37">
        <v>9</v>
      </c>
      <c r="J24" s="31">
        <v>9</v>
      </c>
      <c r="K24" s="31">
        <v>9</v>
      </c>
      <c r="L24" s="31">
        <v>9</v>
      </c>
      <c r="M24" s="38">
        <v>9</v>
      </c>
      <c r="N24" s="37">
        <v>9</v>
      </c>
      <c r="O24" s="31">
        <v>9</v>
      </c>
      <c r="P24" s="31">
        <v>9</v>
      </c>
      <c r="Q24" s="31">
        <v>9</v>
      </c>
      <c r="R24" s="38">
        <v>9</v>
      </c>
      <c r="S24" s="34">
        <v>140</v>
      </c>
      <c r="T24" s="31" t="str">
        <f t="shared" si="0"/>
        <v>I</v>
      </c>
    </row>
    <row r="25" spans="1:20" x14ac:dyDescent="0.25">
      <c r="A25" s="31">
        <v>18</v>
      </c>
      <c r="B25" s="5" t="s">
        <v>60</v>
      </c>
      <c r="C25" s="8" t="s">
        <v>49</v>
      </c>
      <c r="D25" s="37">
        <v>10</v>
      </c>
      <c r="E25" s="31">
        <v>10</v>
      </c>
      <c r="F25" s="31">
        <v>10</v>
      </c>
      <c r="G25" s="31">
        <v>10</v>
      </c>
      <c r="H25" s="38">
        <v>10</v>
      </c>
      <c r="I25" s="37">
        <v>10</v>
      </c>
      <c r="J25" s="31">
        <v>10</v>
      </c>
      <c r="K25" s="31">
        <v>10</v>
      </c>
      <c r="L25" s="31">
        <v>10</v>
      </c>
      <c r="M25" s="38">
        <v>10</v>
      </c>
      <c r="N25" s="37">
        <v>10</v>
      </c>
      <c r="O25" s="31">
        <v>10</v>
      </c>
      <c r="P25" s="31">
        <v>10</v>
      </c>
      <c r="Q25" s="31">
        <v>9</v>
      </c>
      <c r="R25" s="38">
        <v>9</v>
      </c>
      <c r="S25" s="34">
        <v>148</v>
      </c>
      <c r="T25" s="31" t="str">
        <f t="shared" si="0"/>
        <v>M</v>
      </c>
    </row>
    <row r="26" spans="1:20" x14ac:dyDescent="0.25">
      <c r="A26" s="31">
        <v>19</v>
      </c>
      <c r="B26" s="5" t="s">
        <v>61</v>
      </c>
      <c r="C26" s="8" t="s">
        <v>37</v>
      </c>
      <c r="D26" s="37">
        <v>10</v>
      </c>
      <c r="E26" s="31">
        <v>10</v>
      </c>
      <c r="F26" s="31">
        <v>10</v>
      </c>
      <c r="G26" s="31">
        <v>10</v>
      </c>
      <c r="H26" s="38">
        <v>10</v>
      </c>
      <c r="I26" s="37">
        <v>9</v>
      </c>
      <c r="J26" s="31">
        <v>9</v>
      </c>
      <c r="K26" s="31">
        <v>9</v>
      </c>
      <c r="L26" s="31">
        <v>9</v>
      </c>
      <c r="M26" s="38">
        <v>8</v>
      </c>
      <c r="N26" s="37">
        <v>8</v>
      </c>
      <c r="O26" s="31">
        <v>8</v>
      </c>
      <c r="P26" s="31">
        <v>8</v>
      </c>
      <c r="Q26" s="31">
        <v>8</v>
      </c>
      <c r="R26" s="38">
        <v>8</v>
      </c>
      <c r="S26" s="34">
        <v>134</v>
      </c>
      <c r="T26" s="31" t="str">
        <f t="shared" si="0"/>
        <v>II</v>
      </c>
    </row>
    <row r="27" spans="1:20" x14ac:dyDescent="0.25">
      <c r="A27" s="31">
        <v>20</v>
      </c>
      <c r="B27" s="5" t="s">
        <v>62</v>
      </c>
      <c r="C27" s="8" t="s">
        <v>37</v>
      </c>
      <c r="D27" s="37">
        <v>10</v>
      </c>
      <c r="E27" s="31">
        <v>10</v>
      </c>
      <c r="F27" s="31">
        <v>10</v>
      </c>
      <c r="G27" s="31">
        <v>9</v>
      </c>
      <c r="H27" s="38">
        <v>9</v>
      </c>
      <c r="I27" s="37">
        <v>9</v>
      </c>
      <c r="J27" s="31">
        <v>9</v>
      </c>
      <c r="K27" s="31">
        <v>9</v>
      </c>
      <c r="L27" s="31">
        <v>9</v>
      </c>
      <c r="M27" s="38">
        <v>8</v>
      </c>
      <c r="N27" s="37">
        <v>8</v>
      </c>
      <c r="O27" s="31">
        <v>8</v>
      </c>
      <c r="P27" s="31">
        <v>8</v>
      </c>
      <c r="Q27" s="31">
        <v>8</v>
      </c>
      <c r="R27" s="38">
        <v>8</v>
      </c>
      <c r="S27" s="34">
        <v>132</v>
      </c>
      <c r="T27" s="31" t="str">
        <f t="shared" si="0"/>
        <v>III</v>
      </c>
    </row>
    <row r="28" spans="1:20" x14ac:dyDescent="0.25">
      <c r="A28" s="31">
        <v>21</v>
      </c>
      <c r="B28" s="5" t="s">
        <v>54</v>
      </c>
      <c r="C28" s="8" t="s">
        <v>39</v>
      </c>
      <c r="D28" s="37">
        <v>10</v>
      </c>
      <c r="E28" s="31">
        <v>10</v>
      </c>
      <c r="F28" s="31">
        <v>10</v>
      </c>
      <c r="G28" s="31">
        <v>10</v>
      </c>
      <c r="H28" s="38">
        <v>10</v>
      </c>
      <c r="I28" s="37">
        <v>9</v>
      </c>
      <c r="J28" s="31">
        <v>9</v>
      </c>
      <c r="K28" s="31">
        <v>9</v>
      </c>
      <c r="L28" s="31">
        <v>8</v>
      </c>
      <c r="M28" s="38">
        <v>8</v>
      </c>
      <c r="N28" s="37">
        <v>8</v>
      </c>
      <c r="O28" s="31">
        <v>8</v>
      </c>
      <c r="P28" s="31">
        <v>8</v>
      </c>
      <c r="Q28" s="31">
        <v>7</v>
      </c>
      <c r="R28" s="38">
        <v>6</v>
      </c>
      <c r="S28" s="34">
        <v>130</v>
      </c>
      <c r="T28" s="31" t="str">
        <f t="shared" si="0"/>
        <v>III</v>
      </c>
    </row>
    <row r="29" spans="1:20" x14ac:dyDescent="0.25">
      <c r="A29" s="31">
        <v>22</v>
      </c>
      <c r="B29" s="5" t="s">
        <v>63</v>
      </c>
      <c r="C29" s="8" t="s">
        <v>58</v>
      </c>
      <c r="D29" s="37">
        <v>10</v>
      </c>
      <c r="E29" s="31">
        <v>10</v>
      </c>
      <c r="F29" s="31">
        <v>10</v>
      </c>
      <c r="G29" s="31">
        <v>10</v>
      </c>
      <c r="H29" s="38">
        <v>10</v>
      </c>
      <c r="I29" s="37">
        <v>10</v>
      </c>
      <c r="J29" s="31">
        <v>10</v>
      </c>
      <c r="K29" s="31">
        <v>10</v>
      </c>
      <c r="L29" s="31">
        <v>10</v>
      </c>
      <c r="M29" s="38">
        <v>10</v>
      </c>
      <c r="N29" s="37">
        <v>9</v>
      </c>
      <c r="O29" s="31">
        <v>9</v>
      </c>
      <c r="P29" s="31">
        <v>9</v>
      </c>
      <c r="Q29" s="31">
        <v>9</v>
      </c>
      <c r="R29" s="38">
        <v>8</v>
      </c>
      <c r="S29" s="34">
        <v>144</v>
      </c>
      <c r="T29" s="31" t="str">
        <f t="shared" si="0"/>
        <v>I</v>
      </c>
    </row>
    <row r="30" spans="1:20" x14ac:dyDescent="0.25">
      <c r="A30" s="31">
        <v>23</v>
      </c>
      <c r="B30" s="5" t="s">
        <v>64</v>
      </c>
      <c r="C30" s="8" t="s">
        <v>58</v>
      </c>
      <c r="D30" s="37">
        <v>10</v>
      </c>
      <c r="E30" s="31">
        <v>10</v>
      </c>
      <c r="F30" s="31">
        <v>10</v>
      </c>
      <c r="G30" s="31">
        <v>10</v>
      </c>
      <c r="H30" s="38">
        <v>10</v>
      </c>
      <c r="I30" s="37">
        <v>10</v>
      </c>
      <c r="J30" s="31">
        <v>10</v>
      </c>
      <c r="K30" s="31">
        <v>10</v>
      </c>
      <c r="L30" s="31">
        <v>10</v>
      </c>
      <c r="M30" s="38">
        <v>10</v>
      </c>
      <c r="N30" s="37">
        <v>9</v>
      </c>
      <c r="O30" s="31">
        <v>9</v>
      </c>
      <c r="P30" s="31">
        <v>9</v>
      </c>
      <c r="Q30" s="31">
        <v>9</v>
      </c>
      <c r="R30" s="38">
        <v>9</v>
      </c>
      <c r="S30" s="34">
        <v>145</v>
      </c>
      <c r="T30" s="31" t="str">
        <f t="shared" si="0"/>
        <v>I</v>
      </c>
    </row>
    <row r="31" spans="1:20" x14ac:dyDescent="0.25">
      <c r="A31" s="31">
        <v>24</v>
      </c>
      <c r="B31" s="5" t="s">
        <v>65</v>
      </c>
      <c r="C31" s="8" t="s">
        <v>37</v>
      </c>
      <c r="D31" s="37">
        <v>10</v>
      </c>
      <c r="E31" s="31">
        <v>10</v>
      </c>
      <c r="F31" s="31">
        <v>10</v>
      </c>
      <c r="G31" s="31">
        <v>10</v>
      </c>
      <c r="H31" s="38">
        <v>10</v>
      </c>
      <c r="I31" s="37">
        <v>9</v>
      </c>
      <c r="J31" s="31">
        <v>9</v>
      </c>
      <c r="K31" s="31">
        <v>9</v>
      </c>
      <c r="L31" s="31">
        <v>9</v>
      </c>
      <c r="M31" s="38">
        <v>9</v>
      </c>
      <c r="N31" s="37">
        <v>9</v>
      </c>
      <c r="O31" s="31">
        <v>9</v>
      </c>
      <c r="P31" s="31">
        <v>9</v>
      </c>
      <c r="Q31" s="31">
        <v>8</v>
      </c>
      <c r="R31" s="38">
        <v>8</v>
      </c>
      <c r="S31" s="34">
        <v>138</v>
      </c>
      <c r="T31" s="31" t="str">
        <f t="shared" si="0"/>
        <v>II</v>
      </c>
    </row>
    <row r="32" spans="1:20" x14ac:dyDescent="0.25">
      <c r="A32" s="31">
        <v>25</v>
      </c>
      <c r="B32" s="5" t="s">
        <v>67</v>
      </c>
      <c r="C32" s="8" t="s">
        <v>39</v>
      </c>
      <c r="D32" s="37">
        <v>10</v>
      </c>
      <c r="E32" s="31">
        <v>10</v>
      </c>
      <c r="F32" s="31">
        <v>10</v>
      </c>
      <c r="G32" s="31">
        <v>10</v>
      </c>
      <c r="H32" s="38">
        <v>10</v>
      </c>
      <c r="I32" s="37">
        <v>9</v>
      </c>
      <c r="J32" s="31">
        <v>9</v>
      </c>
      <c r="K32" s="31">
        <v>9</v>
      </c>
      <c r="L32" s="31">
        <v>9</v>
      </c>
      <c r="M32" s="38">
        <v>9</v>
      </c>
      <c r="N32" s="37">
        <v>9</v>
      </c>
      <c r="O32" s="31">
        <v>9</v>
      </c>
      <c r="P32" s="31">
        <v>9</v>
      </c>
      <c r="Q32" s="31">
        <v>8</v>
      </c>
      <c r="R32" s="38">
        <v>8</v>
      </c>
      <c r="S32" s="34">
        <v>138</v>
      </c>
      <c r="T32" s="31" t="str">
        <f t="shared" si="0"/>
        <v>II</v>
      </c>
    </row>
    <row r="33" spans="1:20" x14ac:dyDescent="0.25">
      <c r="A33" s="31">
        <v>26</v>
      </c>
      <c r="B33" s="5" t="s">
        <v>68</v>
      </c>
      <c r="C33" s="8" t="s">
        <v>39</v>
      </c>
      <c r="D33" s="37">
        <v>10</v>
      </c>
      <c r="E33" s="31">
        <v>10</v>
      </c>
      <c r="F33" s="31">
        <v>10</v>
      </c>
      <c r="G33" s="31">
        <v>10</v>
      </c>
      <c r="H33" s="38">
        <v>10</v>
      </c>
      <c r="I33" s="37">
        <v>10</v>
      </c>
      <c r="J33" s="31">
        <v>10</v>
      </c>
      <c r="K33" s="31">
        <v>9</v>
      </c>
      <c r="L33" s="31">
        <v>9</v>
      </c>
      <c r="M33" s="38">
        <v>9</v>
      </c>
      <c r="N33" s="37">
        <v>9</v>
      </c>
      <c r="O33" s="31">
        <v>9</v>
      </c>
      <c r="P33" s="31">
        <v>8</v>
      </c>
      <c r="Q33" s="31">
        <v>8</v>
      </c>
      <c r="R33" s="38">
        <v>8</v>
      </c>
      <c r="S33" s="34">
        <v>139</v>
      </c>
      <c r="T33" s="31" t="str">
        <f t="shared" si="0"/>
        <v>II</v>
      </c>
    </row>
    <row r="34" spans="1:20" x14ac:dyDescent="0.25">
      <c r="A34" s="31">
        <v>27</v>
      </c>
      <c r="B34" s="5" t="s">
        <v>44</v>
      </c>
      <c r="C34" s="8" t="s">
        <v>49</v>
      </c>
      <c r="D34" s="37">
        <v>10</v>
      </c>
      <c r="E34" s="31">
        <v>10</v>
      </c>
      <c r="F34" s="31">
        <v>10</v>
      </c>
      <c r="G34" s="31">
        <v>10</v>
      </c>
      <c r="H34" s="38">
        <v>10</v>
      </c>
      <c r="I34" s="37">
        <v>10</v>
      </c>
      <c r="J34" s="31">
        <v>10</v>
      </c>
      <c r="K34" s="31">
        <v>10</v>
      </c>
      <c r="L34" s="31">
        <v>10</v>
      </c>
      <c r="M34" s="38">
        <v>10</v>
      </c>
      <c r="N34" s="37">
        <v>9</v>
      </c>
      <c r="O34" s="31">
        <v>9</v>
      </c>
      <c r="P34" s="31">
        <v>9</v>
      </c>
      <c r="Q34" s="31">
        <v>9</v>
      </c>
      <c r="R34" s="38">
        <v>9</v>
      </c>
      <c r="S34" s="34">
        <v>145</v>
      </c>
      <c r="T34" s="31" t="str">
        <f t="shared" si="0"/>
        <v>I</v>
      </c>
    </row>
    <row r="35" spans="1:20" x14ac:dyDescent="0.25">
      <c r="A35" s="31">
        <v>28</v>
      </c>
      <c r="B35" s="5" t="s">
        <v>69</v>
      </c>
      <c r="C35" s="8" t="s">
        <v>49</v>
      </c>
      <c r="D35" s="37">
        <v>10</v>
      </c>
      <c r="E35" s="31">
        <v>10</v>
      </c>
      <c r="F35" s="31">
        <v>10</v>
      </c>
      <c r="G35" s="31">
        <v>10</v>
      </c>
      <c r="H35" s="38">
        <v>10</v>
      </c>
      <c r="I35" s="37">
        <v>10</v>
      </c>
      <c r="J35" s="31">
        <v>9</v>
      </c>
      <c r="K35" s="31">
        <v>9</v>
      </c>
      <c r="L35" s="31">
        <v>9</v>
      </c>
      <c r="M35" s="38">
        <v>9</v>
      </c>
      <c r="N35" s="37">
        <v>9</v>
      </c>
      <c r="O35" s="31">
        <v>9</v>
      </c>
      <c r="P35" s="31">
        <v>9</v>
      </c>
      <c r="Q35" s="31">
        <v>8</v>
      </c>
      <c r="R35" s="38">
        <v>6</v>
      </c>
      <c r="S35" s="34">
        <v>137</v>
      </c>
      <c r="T35" s="31" t="str">
        <f t="shared" si="0"/>
        <v>II</v>
      </c>
    </row>
    <row r="36" spans="1:20" x14ac:dyDescent="0.25">
      <c r="A36" s="31">
        <v>29</v>
      </c>
      <c r="B36" s="5" t="s">
        <v>70</v>
      </c>
      <c r="C36" s="8" t="s">
        <v>39</v>
      </c>
      <c r="D36" s="37">
        <v>10</v>
      </c>
      <c r="E36" s="31">
        <v>10</v>
      </c>
      <c r="F36" s="31">
        <v>10</v>
      </c>
      <c r="G36" s="31">
        <v>10</v>
      </c>
      <c r="H36" s="38">
        <v>10</v>
      </c>
      <c r="I36" s="37">
        <v>10</v>
      </c>
      <c r="J36" s="31">
        <v>10</v>
      </c>
      <c r="K36" s="31">
        <v>9</v>
      </c>
      <c r="L36" s="31">
        <v>9</v>
      </c>
      <c r="M36" s="38">
        <v>9</v>
      </c>
      <c r="N36" s="37">
        <v>9</v>
      </c>
      <c r="O36" s="31">
        <v>9</v>
      </c>
      <c r="P36" s="31">
        <v>8</v>
      </c>
      <c r="Q36" s="31">
        <v>8</v>
      </c>
      <c r="R36" s="38">
        <v>8</v>
      </c>
      <c r="S36" s="34">
        <v>139</v>
      </c>
      <c r="T36" s="31" t="str">
        <f t="shared" si="0"/>
        <v>II</v>
      </c>
    </row>
    <row r="37" spans="1:20" x14ac:dyDescent="0.25">
      <c r="A37" s="31">
        <v>30</v>
      </c>
      <c r="B37" s="5" t="s">
        <v>71</v>
      </c>
      <c r="C37" s="8" t="s">
        <v>39</v>
      </c>
      <c r="D37" s="37">
        <v>10</v>
      </c>
      <c r="E37" s="31">
        <v>10</v>
      </c>
      <c r="F37" s="31">
        <v>9</v>
      </c>
      <c r="G37" s="31">
        <v>9</v>
      </c>
      <c r="H37" s="38">
        <v>9</v>
      </c>
      <c r="I37" s="37">
        <v>9</v>
      </c>
      <c r="J37" s="31">
        <v>8</v>
      </c>
      <c r="K37" s="31">
        <v>8</v>
      </c>
      <c r="L37" s="31">
        <v>8</v>
      </c>
      <c r="M37" s="38">
        <v>7</v>
      </c>
      <c r="N37" s="37">
        <v>7</v>
      </c>
      <c r="O37" s="31">
        <v>6</v>
      </c>
      <c r="P37" s="31">
        <v>0</v>
      </c>
      <c r="Q37" s="31">
        <v>0</v>
      </c>
      <c r="R37" s="38">
        <v>0</v>
      </c>
      <c r="S37" s="34">
        <v>100</v>
      </c>
      <c r="T37" s="31" t="b">
        <f t="shared" si="0"/>
        <v>0</v>
      </c>
    </row>
    <row r="38" spans="1:20" x14ac:dyDescent="0.25">
      <c r="A38" s="31">
        <v>31</v>
      </c>
      <c r="B38" s="5" t="s">
        <v>66</v>
      </c>
      <c r="C38" s="8" t="s">
        <v>39</v>
      </c>
      <c r="D38" s="37">
        <v>10</v>
      </c>
      <c r="E38" s="31">
        <v>10</v>
      </c>
      <c r="F38" s="31">
        <v>10</v>
      </c>
      <c r="G38" s="31">
        <v>10</v>
      </c>
      <c r="H38" s="38">
        <v>10</v>
      </c>
      <c r="I38" s="37">
        <v>9</v>
      </c>
      <c r="J38" s="31">
        <v>9</v>
      </c>
      <c r="K38" s="31">
        <v>9</v>
      </c>
      <c r="L38" s="31">
        <v>9</v>
      </c>
      <c r="M38" s="38">
        <v>9</v>
      </c>
      <c r="N38" s="37">
        <v>8</v>
      </c>
      <c r="O38" s="31">
        <v>8</v>
      </c>
      <c r="P38" s="31">
        <v>8</v>
      </c>
      <c r="Q38" s="31">
        <v>8</v>
      </c>
      <c r="R38" s="38">
        <v>8</v>
      </c>
      <c r="S38" s="34">
        <v>135</v>
      </c>
      <c r="T38" s="31" t="str">
        <f t="shared" si="0"/>
        <v>II</v>
      </c>
    </row>
    <row r="39" spans="1:20" x14ac:dyDescent="0.25">
      <c r="A39" s="31">
        <v>32</v>
      </c>
      <c r="B39" s="5" t="s">
        <v>72</v>
      </c>
      <c r="C39" s="8" t="s">
        <v>49</v>
      </c>
      <c r="D39" s="37">
        <v>10</v>
      </c>
      <c r="E39" s="31">
        <v>10</v>
      </c>
      <c r="F39" s="31">
        <v>10</v>
      </c>
      <c r="G39" s="31">
        <v>10</v>
      </c>
      <c r="H39" s="38">
        <v>10</v>
      </c>
      <c r="I39" s="37">
        <v>10</v>
      </c>
      <c r="J39" s="31">
        <v>10</v>
      </c>
      <c r="K39" s="31">
        <v>9</v>
      </c>
      <c r="L39" s="31">
        <v>9</v>
      </c>
      <c r="M39" s="38">
        <v>9</v>
      </c>
      <c r="N39" s="37">
        <v>9</v>
      </c>
      <c r="O39" s="31">
        <v>9</v>
      </c>
      <c r="P39" s="31">
        <v>9</v>
      </c>
      <c r="Q39" s="31">
        <v>8</v>
      </c>
      <c r="R39" s="38">
        <v>7</v>
      </c>
      <c r="S39" s="34">
        <v>139</v>
      </c>
      <c r="T39" s="31" t="str">
        <f t="shared" si="0"/>
        <v>II</v>
      </c>
    </row>
    <row r="40" spans="1:20" x14ac:dyDescent="0.25">
      <c r="A40" s="31">
        <v>33</v>
      </c>
      <c r="B40" s="5" t="s">
        <v>73</v>
      </c>
      <c r="C40" s="8" t="s">
        <v>49</v>
      </c>
      <c r="D40" s="37">
        <v>10</v>
      </c>
      <c r="E40" s="31">
        <v>10</v>
      </c>
      <c r="F40" s="31">
        <v>10</v>
      </c>
      <c r="G40" s="31">
        <v>10</v>
      </c>
      <c r="H40" s="38">
        <v>10</v>
      </c>
      <c r="I40" s="37">
        <v>10</v>
      </c>
      <c r="J40" s="31">
        <v>10</v>
      </c>
      <c r="K40" s="31">
        <v>9</v>
      </c>
      <c r="L40" s="31">
        <v>9</v>
      </c>
      <c r="M40" s="38">
        <v>9</v>
      </c>
      <c r="N40" s="37">
        <v>8</v>
      </c>
      <c r="O40" s="31">
        <v>8</v>
      </c>
      <c r="P40" s="31">
        <v>8</v>
      </c>
      <c r="Q40" s="31">
        <v>7</v>
      </c>
      <c r="R40" s="38">
        <v>7</v>
      </c>
      <c r="S40" s="34">
        <v>135</v>
      </c>
      <c r="T40" s="31" t="str">
        <f t="shared" si="0"/>
        <v>II</v>
      </c>
    </row>
    <row r="41" spans="1:20" x14ac:dyDescent="0.25">
      <c r="A41" s="31">
        <v>34</v>
      </c>
      <c r="B41" s="5" t="s">
        <v>74</v>
      </c>
      <c r="C41" s="8" t="s">
        <v>49</v>
      </c>
      <c r="D41" s="37">
        <v>10</v>
      </c>
      <c r="E41" s="31">
        <v>10</v>
      </c>
      <c r="F41" s="31">
        <v>10</v>
      </c>
      <c r="G41" s="31">
        <v>10</v>
      </c>
      <c r="H41" s="38">
        <v>10</v>
      </c>
      <c r="I41" s="37">
        <v>10</v>
      </c>
      <c r="J41" s="31">
        <v>10</v>
      </c>
      <c r="K41" s="31">
        <v>10</v>
      </c>
      <c r="L41" s="31">
        <v>10</v>
      </c>
      <c r="M41" s="38">
        <v>10</v>
      </c>
      <c r="N41" s="37">
        <v>10</v>
      </c>
      <c r="O41" s="31">
        <v>10</v>
      </c>
      <c r="P41" s="31">
        <v>9</v>
      </c>
      <c r="Q41" s="31">
        <v>9</v>
      </c>
      <c r="R41" s="38">
        <v>9</v>
      </c>
      <c r="S41" s="34">
        <v>147</v>
      </c>
      <c r="T41" s="31" t="str">
        <f t="shared" si="0"/>
        <v>M</v>
      </c>
    </row>
    <row r="42" spans="1:20" x14ac:dyDescent="0.25">
      <c r="A42" s="31">
        <v>35</v>
      </c>
      <c r="B42" s="5" t="s">
        <v>75</v>
      </c>
      <c r="C42" s="8" t="s">
        <v>49</v>
      </c>
      <c r="D42" s="37">
        <v>10</v>
      </c>
      <c r="E42" s="31">
        <v>10</v>
      </c>
      <c r="F42" s="31">
        <v>10</v>
      </c>
      <c r="G42" s="31">
        <v>9</v>
      </c>
      <c r="H42" s="38">
        <v>9</v>
      </c>
      <c r="I42" s="37">
        <v>9</v>
      </c>
      <c r="J42" s="31">
        <v>9</v>
      </c>
      <c r="K42" s="31">
        <v>9</v>
      </c>
      <c r="L42" s="31">
        <v>9</v>
      </c>
      <c r="M42" s="38">
        <v>9</v>
      </c>
      <c r="N42" s="37">
        <v>9</v>
      </c>
      <c r="O42" s="31">
        <v>8</v>
      </c>
      <c r="P42" s="31">
        <v>8</v>
      </c>
      <c r="Q42" s="31">
        <v>8</v>
      </c>
      <c r="R42" s="38">
        <v>8</v>
      </c>
      <c r="S42" s="34">
        <v>134</v>
      </c>
      <c r="T42" s="31" t="str">
        <f t="shared" si="0"/>
        <v>II</v>
      </c>
    </row>
    <row r="43" spans="1:20" x14ac:dyDescent="0.25">
      <c r="A43" s="31">
        <v>36</v>
      </c>
      <c r="B43" s="5" t="s">
        <v>76</v>
      </c>
      <c r="C43" s="8" t="s">
        <v>77</v>
      </c>
      <c r="D43" s="37">
        <v>10</v>
      </c>
      <c r="E43" s="31">
        <v>10</v>
      </c>
      <c r="F43" s="31">
        <v>10</v>
      </c>
      <c r="G43" s="31">
        <v>10</v>
      </c>
      <c r="H43" s="38">
        <v>9</v>
      </c>
      <c r="I43" s="37">
        <v>9</v>
      </c>
      <c r="J43" s="31">
        <v>9</v>
      </c>
      <c r="K43" s="31">
        <v>9</v>
      </c>
      <c r="L43" s="31">
        <v>9</v>
      </c>
      <c r="M43" s="38">
        <v>9</v>
      </c>
      <c r="N43" s="37">
        <v>8</v>
      </c>
      <c r="O43" s="31">
        <v>8</v>
      </c>
      <c r="P43" s="31">
        <v>8</v>
      </c>
      <c r="Q43" s="31">
        <v>8</v>
      </c>
      <c r="R43" s="38">
        <v>7</v>
      </c>
      <c r="S43" s="34">
        <v>133</v>
      </c>
      <c r="T43" s="31" t="str">
        <f t="shared" si="0"/>
        <v>III</v>
      </c>
    </row>
    <row r="44" spans="1:20" x14ac:dyDescent="0.25">
      <c r="A44" s="31">
        <v>37</v>
      </c>
      <c r="B44" s="5" t="s">
        <v>78</v>
      </c>
      <c r="C44" s="8" t="s">
        <v>58</v>
      </c>
      <c r="D44" s="37">
        <v>10</v>
      </c>
      <c r="E44" s="31">
        <v>10</v>
      </c>
      <c r="F44" s="31">
        <v>10</v>
      </c>
      <c r="G44" s="31">
        <v>10</v>
      </c>
      <c r="H44" s="38">
        <v>10</v>
      </c>
      <c r="I44" s="37">
        <v>10</v>
      </c>
      <c r="J44" s="31">
        <v>10</v>
      </c>
      <c r="K44" s="31">
        <v>9</v>
      </c>
      <c r="L44" s="31">
        <v>9</v>
      </c>
      <c r="M44" s="38">
        <v>8</v>
      </c>
      <c r="N44" s="37">
        <v>8</v>
      </c>
      <c r="O44" s="31">
        <v>8</v>
      </c>
      <c r="P44" s="31">
        <v>8</v>
      </c>
      <c r="Q44" s="31">
        <v>8</v>
      </c>
      <c r="R44" s="38">
        <v>7</v>
      </c>
      <c r="S44" s="34">
        <v>135</v>
      </c>
      <c r="T44" s="31" t="str">
        <f t="shared" si="0"/>
        <v>II</v>
      </c>
    </row>
    <row r="45" spans="1:20" x14ac:dyDescent="0.25">
      <c r="A45" s="5">
        <f>Výsledovka!B45</f>
        <v>38</v>
      </c>
      <c r="B45" s="5">
        <f>Výsledovka!C45</f>
        <v>0</v>
      </c>
      <c r="C45" s="8">
        <f>Výsledovka!D45</f>
        <v>0</v>
      </c>
      <c r="D45" s="6"/>
      <c r="E45" s="5"/>
      <c r="F45" s="5"/>
      <c r="G45" s="5"/>
      <c r="H45" s="7"/>
      <c r="I45" s="6"/>
      <c r="J45" s="5"/>
      <c r="K45" s="5"/>
      <c r="L45" s="5"/>
      <c r="M45" s="7"/>
      <c r="N45" s="6"/>
      <c r="O45" s="5"/>
      <c r="P45" s="5"/>
      <c r="Q45" s="5"/>
      <c r="R45" s="7"/>
      <c r="S45" s="9">
        <f t="shared" ref="S45:S57" si="1">SUM(D45:R45)</f>
        <v>0</v>
      </c>
      <c r="T45" s="5" t="b">
        <f t="shared" si="0"/>
        <v>0</v>
      </c>
    </row>
    <row r="46" spans="1:20" x14ac:dyDescent="0.25">
      <c r="A46" s="5">
        <f>Výsledovka!B46</f>
        <v>39</v>
      </c>
      <c r="B46" s="5">
        <f>Výsledovka!C46</f>
        <v>0</v>
      </c>
      <c r="C46" s="8">
        <f>Výsledovka!D46</f>
        <v>0</v>
      </c>
      <c r="D46" s="6"/>
      <c r="E46" s="5"/>
      <c r="F46" s="5"/>
      <c r="G46" s="5"/>
      <c r="H46" s="7"/>
      <c r="I46" s="6"/>
      <c r="J46" s="5"/>
      <c r="K46" s="5"/>
      <c r="L46" s="5"/>
      <c r="M46" s="7"/>
      <c r="N46" s="6"/>
      <c r="O46" s="5"/>
      <c r="P46" s="5"/>
      <c r="Q46" s="5"/>
      <c r="R46" s="7"/>
      <c r="S46" s="9">
        <f t="shared" si="1"/>
        <v>0</v>
      </c>
      <c r="T46" s="5" t="b">
        <f t="shared" si="0"/>
        <v>0</v>
      </c>
    </row>
    <row r="47" spans="1:20" x14ac:dyDescent="0.25">
      <c r="A47" s="5">
        <f>Výsledovka!B47</f>
        <v>40</v>
      </c>
      <c r="B47" s="5">
        <f>Výsledovka!C47</f>
        <v>0</v>
      </c>
      <c r="C47" s="8">
        <f>Výsledovka!D47</f>
        <v>0</v>
      </c>
      <c r="D47" s="6"/>
      <c r="E47" s="5"/>
      <c r="F47" s="5"/>
      <c r="G47" s="5"/>
      <c r="H47" s="7"/>
      <c r="I47" s="6"/>
      <c r="J47" s="5"/>
      <c r="K47" s="5"/>
      <c r="L47" s="5"/>
      <c r="M47" s="7"/>
      <c r="N47" s="6"/>
      <c r="O47" s="5"/>
      <c r="P47" s="5"/>
      <c r="Q47" s="5"/>
      <c r="R47" s="7"/>
      <c r="S47" s="9">
        <f t="shared" si="1"/>
        <v>0</v>
      </c>
      <c r="T47" s="5" t="b">
        <f t="shared" si="0"/>
        <v>0</v>
      </c>
    </row>
    <row r="48" spans="1:20" x14ac:dyDescent="0.25">
      <c r="A48" s="5">
        <f>Výsledovka!B48</f>
        <v>41</v>
      </c>
      <c r="B48" s="5">
        <f>Výsledovka!C48</f>
        <v>0</v>
      </c>
      <c r="C48" s="8">
        <f>Výsledovka!D48</f>
        <v>0</v>
      </c>
      <c r="D48" s="6"/>
      <c r="E48" s="5"/>
      <c r="F48" s="5"/>
      <c r="G48" s="5"/>
      <c r="H48" s="7"/>
      <c r="I48" s="6"/>
      <c r="J48" s="5"/>
      <c r="K48" s="5"/>
      <c r="L48" s="5"/>
      <c r="M48" s="7"/>
      <c r="N48" s="6"/>
      <c r="O48" s="5"/>
      <c r="P48" s="5"/>
      <c r="Q48" s="5"/>
      <c r="R48" s="7"/>
      <c r="S48" s="9">
        <f t="shared" si="1"/>
        <v>0</v>
      </c>
      <c r="T48" s="5" t="b">
        <f t="shared" si="0"/>
        <v>0</v>
      </c>
    </row>
    <row r="49" spans="1:20" x14ac:dyDescent="0.25">
      <c r="A49" s="5">
        <f>Výsledovka!B49</f>
        <v>42</v>
      </c>
      <c r="B49" s="5">
        <f>Výsledovka!C49</f>
        <v>0</v>
      </c>
      <c r="C49" s="8">
        <f>Výsledovka!D49</f>
        <v>0</v>
      </c>
      <c r="D49" s="6"/>
      <c r="E49" s="5"/>
      <c r="F49" s="5"/>
      <c r="G49" s="5"/>
      <c r="H49" s="7"/>
      <c r="I49" s="6"/>
      <c r="J49" s="5"/>
      <c r="K49" s="5"/>
      <c r="L49" s="5"/>
      <c r="M49" s="7"/>
      <c r="N49" s="6"/>
      <c r="O49" s="5"/>
      <c r="P49" s="5"/>
      <c r="Q49" s="5"/>
      <c r="R49" s="7"/>
      <c r="S49" s="9">
        <f t="shared" si="1"/>
        <v>0</v>
      </c>
      <c r="T49" s="5" t="b">
        <f t="shared" si="0"/>
        <v>0</v>
      </c>
    </row>
    <row r="50" spans="1:20" x14ac:dyDescent="0.25">
      <c r="A50" s="5">
        <f>Výsledovka!B50</f>
        <v>43</v>
      </c>
      <c r="B50" s="5">
        <f>Výsledovka!C50</f>
        <v>0</v>
      </c>
      <c r="C50" s="8">
        <f>Výsledovka!D50</f>
        <v>0</v>
      </c>
      <c r="D50" s="6"/>
      <c r="E50" s="5"/>
      <c r="F50" s="5"/>
      <c r="G50" s="5"/>
      <c r="H50" s="7"/>
      <c r="I50" s="6"/>
      <c r="J50" s="5"/>
      <c r="K50" s="5"/>
      <c r="L50" s="5"/>
      <c r="M50" s="7"/>
      <c r="N50" s="6"/>
      <c r="O50" s="5"/>
      <c r="P50" s="5"/>
      <c r="Q50" s="5"/>
      <c r="R50" s="7"/>
      <c r="S50" s="9">
        <f t="shared" si="1"/>
        <v>0</v>
      </c>
      <c r="T50" s="5" t="b">
        <f t="shared" si="0"/>
        <v>0</v>
      </c>
    </row>
    <row r="51" spans="1:20" x14ac:dyDescent="0.25">
      <c r="A51" s="5">
        <f>Výsledovka!B51</f>
        <v>44</v>
      </c>
      <c r="B51" s="5">
        <f>Výsledovka!C51</f>
        <v>0</v>
      </c>
      <c r="C51" s="8">
        <f>Výsledovka!D51</f>
        <v>0</v>
      </c>
      <c r="D51" s="6"/>
      <c r="E51" s="5"/>
      <c r="F51" s="5"/>
      <c r="G51" s="5"/>
      <c r="H51" s="7"/>
      <c r="I51" s="6"/>
      <c r="J51" s="5"/>
      <c r="K51" s="5"/>
      <c r="L51" s="5"/>
      <c r="M51" s="7"/>
      <c r="N51" s="6"/>
      <c r="O51" s="5"/>
      <c r="P51" s="5"/>
      <c r="Q51" s="5"/>
      <c r="R51" s="7"/>
      <c r="S51" s="9">
        <f t="shared" si="1"/>
        <v>0</v>
      </c>
      <c r="T51" s="5" t="b">
        <f t="shared" si="0"/>
        <v>0</v>
      </c>
    </row>
    <row r="52" spans="1:20" x14ac:dyDescent="0.25">
      <c r="A52" s="5">
        <f>Výsledovka!B52</f>
        <v>45</v>
      </c>
      <c r="B52" s="5">
        <f>Výsledovka!C52</f>
        <v>0</v>
      </c>
      <c r="C52" s="8">
        <f>Výsledovka!D52</f>
        <v>0</v>
      </c>
      <c r="D52" s="6"/>
      <c r="E52" s="5"/>
      <c r="F52" s="5"/>
      <c r="G52" s="5"/>
      <c r="H52" s="7"/>
      <c r="I52" s="6"/>
      <c r="J52" s="5"/>
      <c r="K52" s="5"/>
      <c r="L52" s="5"/>
      <c r="M52" s="7"/>
      <c r="N52" s="6"/>
      <c r="O52" s="5"/>
      <c r="P52" s="5"/>
      <c r="Q52" s="5"/>
      <c r="R52" s="7"/>
      <c r="S52" s="9">
        <f t="shared" si="1"/>
        <v>0</v>
      </c>
      <c r="T52" s="5" t="b">
        <f t="shared" si="0"/>
        <v>0</v>
      </c>
    </row>
    <row r="53" spans="1:20" x14ac:dyDescent="0.25">
      <c r="A53" s="5">
        <f>Výsledovka!B53</f>
        <v>46</v>
      </c>
      <c r="B53" s="5">
        <f>Výsledovka!C53</f>
        <v>0</v>
      </c>
      <c r="C53" s="8">
        <f>Výsledovka!D53</f>
        <v>0</v>
      </c>
      <c r="D53" s="6"/>
      <c r="E53" s="5"/>
      <c r="F53" s="5"/>
      <c r="G53" s="5"/>
      <c r="H53" s="7"/>
      <c r="I53" s="6"/>
      <c r="J53" s="5"/>
      <c r="K53" s="5"/>
      <c r="L53" s="5"/>
      <c r="M53" s="7"/>
      <c r="N53" s="6"/>
      <c r="O53" s="5"/>
      <c r="P53" s="5"/>
      <c r="Q53" s="5"/>
      <c r="R53" s="7"/>
      <c r="S53" s="9">
        <f t="shared" si="1"/>
        <v>0</v>
      </c>
      <c r="T53" s="5" t="b">
        <f t="shared" si="0"/>
        <v>0</v>
      </c>
    </row>
    <row r="54" spans="1:20" x14ac:dyDescent="0.25">
      <c r="A54" s="5">
        <f>Výsledovka!B54</f>
        <v>47</v>
      </c>
      <c r="B54" s="5">
        <f>Výsledovka!C54</f>
        <v>0</v>
      </c>
      <c r="C54" s="8">
        <f>Výsledovka!D54</f>
        <v>0</v>
      </c>
      <c r="D54" s="6"/>
      <c r="E54" s="5"/>
      <c r="F54" s="5"/>
      <c r="G54" s="5"/>
      <c r="H54" s="7"/>
      <c r="I54" s="6"/>
      <c r="J54" s="5"/>
      <c r="K54" s="5"/>
      <c r="L54" s="5"/>
      <c r="M54" s="7"/>
      <c r="N54" s="6"/>
      <c r="O54" s="5"/>
      <c r="P54" s="5"/>
      <c r="Q54" s="5"/>
      <c r="R54" s="7"/>
      <c r="S54" s="9">
        <f t="shared" si="1"/>
        <v>0</v>
      </c>
      <c r="T54" s="5" t="b">
        <f t="shared" si="0"/>
        <v>0</v>
      </c>
    </row>
    <row r="55" spans="1:20" x14ac:dyDescent="0.25">
      <c r="A55" s="5">
        <f>Výsledovka!B55</f>
        <v>48</v>
      </c>
      <c r="B55" s="5">
        <f>Výsledovka!C55</f>
        <v>0</v>
      </c>
      <c r="C55" s="8">
        <f>Výsledovka!D55</f>
        <v>0</v>
      </c>
      <c r="D55" s="6"/>
      <c r="E55" s="5"/>
      <c r="F55" s="5"/>
      <c r="G55" s="5"/>
      <c r="H55" s="7"/>
      <c r="I55" s="6"/>
      <c r="J55" s="5"/>
      <c r="K55" s="5"/>
      <c r="L55" s="5"/>
      <c r="M55" s="7"/>
      <c r="N55" s="6"/>
      <c r="O55" s="5"/>
      <c r="P55" s="5"/>
      <c r="Q55" s="5"/>
      <c r="R55" s="7"/>
      <c r="S55" s="9">
        <f t="shared" si="1"/>
        <v>0</v>
      </c>
      <c r="T55" s="5" t="b">
        <f t="shared" si="0"/>
        <v>0</v>
      </c>
    </row>
    <row r="56" spans="1:20" x14ac:dyDescent="0.25">
      <c r="A56" s="5">
        <f>Výsledovka!B56</f>
        <v>49</v>
      </c>
      <c r="B56" s="5">
        <f>Výsledovka!C56</f>
        <v>0</v>
      </c>
      <c r="C56" s="8">
        <f>Výsledovka!D56</f>
        <v>0</v>
      </c>
      <c r="D56" s="6"/>
      <c r="E56" s="5"/>
      <c r="F56" s="5"/>
      <c r="G56" s="5"/>
      <c r="H56" s="7"/>
      <c r="I56" s="6"/>
      <c r="J56" s="5"/>
      <c r="K56" s="5"/>
      <c r="L56" s="5"/>
      <c r="M56" s="7"/>
      <c r="N56" s="6"/>
      <c r="O56" s="5"/>
      <c r="P56" s="5"/>
      <c r="Q56" s="5"/>
      <c r="R56" s="7"/>
      <c r="S56" s="9">
        <f t="shared" si="1"/>
        <v>0</v>
      </c>
      <c r="T56" s="5" t="b">
        <f t="shared" si="0"/>
        <v>0</v>
      </c>
    </row>
    <row r="57" spans="1:20" ht="15.75" thickBot="1" x14ac:dyDescent="0.3">
      <c r="A57" s="5">
        <f>Výsledovka!B57</f>
        <v>50</v>
      </c>
      <c r="B57" s="5">
        <f>Výsledovka!C57</f>
        <v>0</v>
      </c>
      <c r="C57" s="8">
        <f>Výsledovka!D57</f>
        <v>0</v>
      </c>
      <c r="D57" s="11"/>
      <c r="E57" s="12"/>
      <c r="F57" s="12"/>
      <c r="G57" s="12"/>
      <c r="H57" s="13"/>
      <c r="I57" s="11"/>
      <c r="J57" s="12"/>
      <c r="K57" s="12"/>
      <c r="L57" s="12"/>
      <c r="M57" s="13"/>
      <c r="N57" s="11"/>
      <c r="O57" s="12"/>
      <c r="P57" s="12"/>
      <c r="Q57" s="12"/>
      <c r="R57" s="13"/>
      <c r="S57" s="9">
        <f t="shared" si="1"/>
        <v>0</v>
      </c>
      <c r="T57" s="5" t="b">
        <f t="shared" si="0"/>
        <v>0</v>
      </c>
    </row>
  </sheetData>
  <mergeCells count="1">
    <mergeCell ref="D7:R7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57"/>
  <sheetViews>
    <sheetView workbookViewId="0">
      <selection activeCell="A2" sqref="A2"/>
    </sheetView>
  </sheetViews>
  <sheetFormatPr defaultRowHeight="15" x14ac:dyDescent="0.25"/>
  <cols>
    <col min="1" max="1" width="7.28515625" customWidth="1"/>
    <col min="2" max="2" width="21.42578125" customWidth="1"/>
    <col min="3" max="3" width="16.5703125" customWidth="1"/>
    <col min="4" max="13" width="4.7109375" customWidth="1"/>
  </cols>
  <sheetData>
    <row r="2" spans="1:16" x14ac:dyDescent="0.25">
      <c r="A2" s="43" t="s">
        <v>13</v>
      </c>
    </row>
    <row r="7" spans="1:16" x14ac:dyDescent="0.25">
      <c r="A7" s="10" t="s">
        <v>97</v>
      </c>
      <c r="B7" s="10" t="s">
        <v>9</v>
      </c>
      <c r="C7" s="10" t="s">
        <v>10</v>
      </c>
      <c r="D7" s="28" t="s">
        <v>17</v>
      </c>
      <c r="E7" s="28"/>
      <c r="F7" s="28"/>
      <c r="G7" s="28"/>
      <c r="H7" s="28"/>
      <c r="I7" s="28"/>
      <c r="J7" s="28"/>
      <c r="K7" s="28"/>
      <c r="L7" s="28"/>
      <c r="M7" s="28"/>
      <c r="N7" s="10" t="s">
        <v>18</v>
      </c>
      <c r="O7" s="10" t="s">
        <v>20</v>
      </c>
      <c r="P7" s="10" t="s">
        <v>15</v>
      </c>
    </row>
    <row r="8" spans="1:16" x14ac:dyDescent="0.25">
      <c r="A8" s="30">
        <v>1</v>
      </c>
      <c r="B8" s="20" t="s">
        <v>40</v>
      </c>
      <c r="C8" s="21" t="s">
        <v>39</v>
      </c>
      <c r="D8" s="35">
        <v>10</v>
      </c>
      <c r="E8" s="30">
        <v>10</v>
      </c>
      <c r="F8" s="30">
        <v>10</v>
      </c>
      <c r="G8" s="30">
        <v>9</v>
      </c>
      <c r="H8" s="36">
        <v>9</v>
      </c>
      <c r="I8" s="35">
        <v>8</v>
      </c>
      <c r="J8" s="30">
        <v>8</v>
      </c>
      <c r="K8" s="30">
        <v>7</v>
      </c>
      <c r="L8" s="30">
        <v>6</v>
      </c>
      <c r="M8" s="36">
        <v>9</v>
      </c>
      <c r="N8" s="33">
        <v>86</v>
      </c>
      <c r="O8" s="30">
        <v>17.86</v>
      </c>
      <c r="P8" s="30">
        <v>68.14</v>
      </c>
    </row>
    <row r="9" spans="1:16" x14ac:dyDescent="0.25">
      <c r="A9" s="31">
        <v>2</v>
      </c>
      <c r="B9" s="5" t="s">
        <v>36</v>
      </c>
      <c r="C9" s="8" t="s">
        <v>37</v>
      </c>
      <c r="D9" s="37">
        <v>8</v>
      </c>
      <c r="E9" s="31">
        <v>8</v>
      </c>
      <c r="F9" s="31">
        <v>8</v>
      </c>
      <c r="G9" s="31">
        <v>7</v>
      </c>
      <c r="H9" s="38">
        <v>7</v>
      </c>
      <c r="I9" s="37">
        <v>6</v>
      </c>
      <c r="J9" s="31">
        <v>1</v>
      </c>
      <c r="K9" s="31">
        <v>0</v>
      </c>
      <c r="L9" s="31">
        <v>0</v>
      </c>
      <c r="M9" s="38">
        <v>0</v>
      </c>
      <c r="N9" s="34">
        <v>45</v>
      </c>
      <c r="O9" s="31">
        <v>19.059999999999999</v>
      </c>
      <c r="P9" s="31">
        <v>25.94</v>
      </c>
    </row>
    <row r="10" spans="1:16" x14ac:dyDescent="0.25">
      <c r="A10" s="31">
        <v>3</v>
      </c>
      <c r="B10" s="5" t="s">
        <v>43</v>
      </c>
      <c r="C10" s="8" t="s">
        <v>42</v>
      </c>
      <c r="D10" s="37">
        <v>10</v>
      </c>
      <c r="E10" s="31">
        <v>10</v>
      </c>
      <c r="F10" s="31">
        <v>10</v>
      </c>
      <c r="G10" s="31">
        <v>7</v>
      </c>
      <c r="H10" s="38">
        <v>7</v>
      </c>
      <c r="I10" s="37">
        <v>5</v>
      </c>
      <c r="J10" s="31">
        <v>5</v>
      </c>
      <c r="K10" s="31">
        <v>5</v>
      </c>
      <c r="L10" s="31">
        <v>0</v>
      </c>
      <c r="M10" s="38">
        <v>0</v>
      </c>
      <c r="N10" s="34">
        <v>59</v>
      </c>
      <c r="O10" s="31">
        <v>19.79</v>
      </c>
      <c r="P10" s="31">
        <v>39.21</v>
      </c>
    </row>
    <row r="11" spans="1:16" x14ac:dyDescent="0.25">
      <c r="A11" s="31">
        <v>4</v>
      </c>
      <c r="B11" s="5" t="s">
        <v>47</v>
      </c>
      <c r="C11" s="8" t="s">
        <v>49</v>
      </c>
      <c r="D11" s="37">
        <v>8</v>
      </c>
      <c r="E11" s="31">
        <v>8</v>
      </c>
      <c r="F11" s="31">
        <v>7</v>
      </c>
      <c r="G11" s="31">
        <v>5</v>
      </c>
      <c r="H11" s="38">
        <v>5</v>
      </c>
      <c r="I11" s="37">
        <v>5</v>
      </c>
      <c r="J11" s="31">
        <v>1</v>
      </c>
      <c r="K11" s="31">
        <v>0</v>
      </c>
      <c r="L11" s="31">
        <v>0</v>
      </c>
      <c r="M11" s="38">
        <v>0</v>
      </c>
      <c r="N11" s="34">
        <v>39</v>
      </c>
      <c r="O11" s="31">
        <v>15.94</v>
      </c>
      <c r="P11" s="31">
        <v>23.060000000000002</v>
      </c>
    </row>
    <row r="12" spans="1:16" x14ac:dyDescent="0.25">
      <c r="A12" s="31">
        <v>5</v>
      </c>
      <c r="B12" s="5" t="s">
        <v>53</v>
      </c>
      <c r="C12" s="8" t="s">
        <v>39</v>
      </c>
      <c r="D12" s="37">
        <v>9</v>
      </c>
      <c r="E12" s="31">
        <v>9</v>
      </c>
      <c r="F12" s="31">
        <v>8</v>
      </c>
      <c r="G12" s="31">
        <v>8</v>
      </c>
      <c r="H12" s="38">
        <v>8</v>
      </c>
      <c r="I12" s="37">
        <v>6</v>
      </c>
      <c r="J12" s="31">
        <v>6</v>
      </c>
      <c r="K12" s="31">
        <v>3</v>
      </c>
      <c r="L12" s="31">
        <v>2</v>
      </c>
      <c r="M12" s="38">
        <v>1</v>
      </c>
      <c r="N12" s="34">
        <v>60</v>
      </c>
      <c r="O12" s="31">
        <v>20.13</v>
      </c>
      <c r="P12" s="31">
        <v>39.870000000000005</v>
      </c>
    </row>
    <row r="13" spans="1:16" x14ac:dyDescent="0.25">
      <c r="A13" s="31">
        <v>6</v>
      </c>
      <c r="B13" s="5" t="s">
        <v>56</v>
      </c>
      <c r="C13" s="8" t="s">
        <v>49</v>
      </c>
      <c r="D13" s="37">
        <v>10</v>
      </c>
      <c r="E13" s="31">
        <v>9</v>
      </c>
      <c r="F13" s="31">
        <v>9</v>
      </c>
      <c r="G13" s="31">
        <v>8</v>
      </c>
      <c r="H13" s="38">
        <v>8</v>
      </c>
      <c r="I13" s="37">
        <v>7</v>
      </c>
      <c r="J13" s="31">
        <v>6</v>
      </c>
      <c r="K13" s="31">
        <v>5</v>
      </c>
      <c r="L13" s="31">
        <v>3</v>
      </c>
      <c r="M13" s="38">
        <v>1</v>
      </c>
      <c r="N13" s="34">
        <v>66</v>
      </c>
      <c r="O13" s="31">
        <v>24.22</v>
      </c>
      <c r="P13" s="31">
        <v>41.78</v>
      </c>
    </row>
    <row r="14" spans="1:16" x14ac:dyDescent="0.25">
      <c r="A14" s="31">
        <v>7</v>
      </c>
      <c r="B14" s="5" t="s">
        <v>41</v>
      </c>
      <c r="C14" s="8" t="s">
        <v>42</v>
      </c>
      <c r="D14" s="37">
        <v>10</v>
      </c>
      <c r="E14" s="31">
        <v>10</v>
      </c>
      <c r="F14" s="31">
        <v>10</v>
      </c>
      <c r="G14" s="31">
        <v>9</v>
      </c>
      <c r="H14" s="38">
        <v>9</v>
      </c>
      <c r="I14" s="37">
        <v>9</v>
      </c>
      <c r="J14" s="31">
        <v>9</v>
      </c>
      <c r="K14" s="31">
        <v>8</v>
      </c>
      <c r="L14" s="31">
        <v>7</v>
      </c>
      <c r="M14" s="38">
        <v>7</v>
      </c>
      <c r="N14" s="34">
        <v>88</v>
      </c>
      <c r="O14" s="31">
        <v>24.74</v>
      </c>
      <c r="P14" s="31">
        <v>63.260000000000005</v>
      </c>
    </row>
    <row r="15" spans="1:16" x14ac:dyDescent="0.25">
      <c r="A15" s="31">
        <v>8</v>
      </c>
      <c r="B15" s="5" t="s">
        <v>38</v>
      </c>
      <c r="C15" s="8" t="s">
        <v>39</v>
      </c>
      <c r="D15" s="37">
        <v>10</v>
      </c>
      <c r="E15" s="31">
        <v>8</v>
      </c>
      <c r="F15" s="31">
        <v>8</v>
      </c>
      <c r="G15" s="31">
        <v>8</v>
      </c>
      <c r="H15" s="38">
        <v>6</v>
      </c>
      <c r="I15" s="37">
        <v>5</v>
      </c>
      <c r="J15" s="31">
        <v>4</v>
      </c>
      <c r="K15" s="31">
        <v>1</v>
      </c>
      <c r="L15" s="31">
        <v>0</v>
      </c>
      <c r="M15" s="38">
        <v>0</v>
      </c>
      <c r="N15" s="34">
        <v>50</v>
      </c>
      <c r="O15" s="31">
        <v>23.26</v>
      </c>
      <c r="P15" s="31">
        <v>26.74</v>
      </c>
    </row>
    <row r="16" spans="1:16" x14ac:dyDescent="0.25">
      <c r="A16" s="31">
        <v>9</v>
      </c>
      <c r="B16" s="5" t="s">
        <v>59</v>
      </c>
      <c r="C16" s="8" t="s">
        <v>39</v>
      </c>
      <c r="D16" s="37">
        <v>9</v>
      </c>
      <c r="E16" s="31">
        <v>10</v>
      </c>
      <c r="F16" s="31">
        <v>10</v>
      </c>
      <c r="G16" s="31">
        <v>8</v>
      </c>
      <c r="H16" s="38">
        <v>8</v>
      </c>
      <c r="I16" s="37">
        <v>8</v>
      </c>
      <c r="J16" s="31">
        <v>8</v>
      </c>
      <c r="K16" s="31">
        <v>7</v>
      </c>
      <c r="L16" s="31">
        <v>7</v>
      </c>
      <c r="M16" s="38">
        <v>6</v>
      </c>
      <c r="N16" s="34">
        <v>81</v>
      </c>
      <c r="O16" s="31">
        <v>16.010000000000002</v>
      </c>
      <c r="P16" s="31">
        <v>64.989999999999995</v>
      </c>
    </row>
    <row r="17" spans="1:16" x14ac:dyDescent="0.25">
      <c r="A17" s="31">
        <v>10</v>
      </c>
      <c r="B17" s="5" t="s">
        <v>57</v>
      </c>
      <c r="C17" s="8" t="s">
        <v>58</v>
      </c>
      <c r="D17" s="37">
        <v>9</v>
      </c>
      <c r="E17" s="31">
        <v>9</v>
      </c>
      <c r="F17" s="31">
        <v>7</v>
      </c>
      <c r="G17" s="31">
        <v>6</v>
      </c>
      <c r="H17" s="38">
        <v>6</v>
      </c>
      <c r="I17" s="37">
        <v>5</v>
      </c>
      <c r="J17" s="31">
        <v>3</v>
      </c>
      <c r="K17" s="31">
        <v>3</v>
      </c>
      <c r="L17" s="31">
        <v>2</v>
      </c>
      <c r="M17" s="38">
        <v>2</v>
      </c>
      <c r="N17" s="34">
        <v>52</v>
      </c>
      <c r="O17" s="31">
        <v>13.15</v>
      </c>
      <c r="P17" s="31">
        <v>38.85</v>
      </c>
    </row>
    <row r="18" spans="1:16" x14ac:dyDescent="0.25">
      <c r="A18" s="31">
        <v>11</v>
      </c>
      <c r="B18" s="5" t="s">
        <v>50</v>
      </c>
      <c r="C18" s="8" t="s">
        <v>39</v>
      </c>
      <c r="D18" s="37">
        <v>8</v>
      </c>
      <c r="E18" s="31">
        <v>5</v>
      </c>
      <c r="F18" s="31">
        <v>2</v>
      </c>
      <c r="G18" s="31">
        <v>1</v>
      </c>
      <c r="H18" s="38">
        <v>1</v>
      </c>
      <c r="I18" s="37">
        <v>0</v>
      </c>
      <c r="J18" s="31">
        <v>0</v>
      </c>
      <c r="K18" s="31">
        <v>0</v>
      </c>
      <c r="L18" s="31">
        <v>0</v>
      </c>
      <c r="M18" s="38">
        <v>0</v>
      </c>
      <c r="N18" s="34">
        <v>17</v>
      </c>
      <c r="O18" s="31">
        <v>19.38</v>
      </c>
      <c r="P18" s="31">
        <v>0</v>
      </c>
    </row>
    <row r="19" spans="1:16" x14ac:dyDescent="0.25">
      <c r="A19" s="31">
        <v>12</v>
      </c>
      <c r="B19" s="5" t="s">
        <v>55</v>
      </c>
      <c r="C19" s="8" t="s">
        <v>39</v>
      </c>
      <c r="D19" s="37">
        <v>9</v>
      </c>
      <c r="E19" s="31">
        <v>8</v>
      </c>
      <c r="F19" s="31">
        <v>8</v>
      </c>
      <c r="G19" s="31">
        <v>8</v>
      </c>
      <c r="H19" s="38">
        <v>7</v>
      </c>
      <c r="I19" s="37">
        <v>6</v>
      </c>
      <c r="J19" s="31">
        <v>5</v>
      </c>
      <c r="K19" s="31">
        <v>4</v>
      </c>
      <c r="L19" s="31">
        <v>1</v>
      </c>
      <c r="M19" s="38">
        <v>0</v>
      </c>
      <c r="N19" s="34">
        <v>56</v>
      </c>
      <c r="O19" s="32">
        <v>20.9</v>
      </c>
      <c r="P19" s="31">
        <v>35.1</v>
      </c>
    </row>
    <row r="20" spans="1:16" x14ac:dyDescent="0.25">
      <c r="A20" s="31">
        <v>13</v>
      </c>
      <c r="B20" s="5" t="s">
        <v>45</v>
      </c>
      <c r="C20" s="8" t="s">
        <v>39</v>
      </c>
      <c r="D20" s="37">
        <v>10</v>
      </c>
      <c r="E20" s="31">
        <v>10</v>
      </c>
      <c r="F20" s="31">
        <v>9</v>
      </c>
      <c r="G20" s="31">
        <v>8</v>
      </c>
      <c r="H20" s="38">
        <v>8</v>
      </c>
      <c r="I20" s="37">
        <v>8</v>
      </c>
      <c r="J20" s="31">
        <v>7</v>
      </c>
      <c r="K20" s="31">
        <v>6</v>
      </c>
      <c r="L20" s="31">
        <v>6</v>
      </c>
      <c r="M20" s="38">
        <v>3</v>
      </c>
      <c r="N20" s="34">
        <v>75</v>
      </c>
      <c r="O20" s="31">
        <v>20.52</v>
      </c>
      <c r="P20" s="31">
        <v>54.480000000000004</v>
      </c>
    </row>
    <row r="21" spans="1:16" x14ac:dyDescent="0.25">
      <c r="A21" s="31">
        <v>14</v>
      </c>
      <c r="B21" s="5" t="s">
        <v>46</v>
      </c>
      <c r="C21" s="8" t="s">
        <v>39</v>
      </c>
      <c r="D21" s="37">
        <v>10</v>
      </c>
      <c r="E21" s="31">
        <v>10</v>
      </c>
      <c r="F21" s="31">
        <v>9</v>
      </c>
      <c r="G21" s="31">
        <v>8</v>
      </c>
      <c r="H21" s="38">
        <v>8</v>
      </c>
      <c r="I21" s="37">
        <v>8</v>
      </c>
      <c r="J21" s="31">
        <v>6</v>
      </c>
      <c r="K21" s="31">
        <v>5</v>
      </c>
      <c r="L21" s="31">
        <v>5</v>
      </c>
      <c r="M21" s="38">
        <v>4</v>
      </c>
      <c r="N21" s="34">
        <v>73</v>
      </c>
      <c r="O21" s="31">
        <v>22.13</v>
      </c>
      <c r="P21" s="31">
        <v>50.870000000000005</v>
      </c>
    </row>
    <row r="22" spans="1:16" x14ac:dyDescent="0.25">
      <c r="A22" s="31">
        <v>15</v>
      </c>
      <c r="B22" s="5" t="s">
        <v>48</v>
      </c>
      <c r="C22" s="8" t="s">
        <v>49</v>
      </c>
      <c r="D22" s="37">
        <v>9</v>
      </c>
      <c r="E22" s="31">
        <v>8</v>
      </c>
      <c r="F22" s="31">
        <v>6</v>
      </c>
      <c r="G22" s="31">
        <v>5</v>
      </c>
      <c r="H22" s="38">
        <v>5</v>
      </c>
      <c r="I22" s="37">
        <v>5</v>
      </c>
      <c r="J22" s="31">
        <v>3</v>
      </c>
      <c r="K22" s="31">
        <v>2</v>
      </c>
      <c r="L22" s="31">
        <v>1</v>
      </c>
      <c r="M22" s="38">
        <v>0</v>
      </c>
      <c r="N22" s="34">
        <v>44</v>
      </c>
      <c r="O22" s="31">
        <v>21.64</v>
      </c>
      <c r="P22" s="31">
        <v>22.36</v>
      </c>
    </row>
    <row r="23" spans="1:16" x14ac:dyDescent="0.25">
      <c r="A23" s="31">
        <v>16</v>
      </c>
      <c r="B23" s="5" t="s">
        <v>52</v>
      </c>
      <c r="C23" s="8" t="s">
        <v>49</v>
      </c>
      <c r="D23" s="37">
        <v>9</v>
      </c>
      <c r="E23" s="31">
        <v>8</v>
      </c>
      <c r="F23" s="31">
        <v>8</v>
      </c>
      <c r="G23" s="31">
        <v>7</v>
      </c>
      <c r="H23" s="38">
        <v>7</v>
      </c>
      <c r="I23" s="37">
        <v>6</v>
      </c>
      <c r="J23" s="31">
        <v>6</v>
      </c>
      <c r="K23" s="31">
        <v>6</v>
      </c>
      <c r="L23" s="31">
        <v>6</v>
      </c>
      <c r="M23" s="38">
        <v>4</v>
      </c>
      <c r="N23" s="34">
        <v>67</v>
      </c>
      <c r="O23" s="31">
        <v>25.49</v>
      </c>
      <c r="P23" s="31">
        <v>41.510000000000005</v>
      </c>
    </row>
    <row r="24" spans="1:16" x14ac:dyDescent="0.25">
      <c r="A24" s="31">
        <v>17</v>
      </c>
      <c r="B24" s="5" t="s">
        <v>51</v>
      </c>
      <c r="C24" s="8" t="s">
        <v>49</v>
      </c>
      <c r="D24" s="37">
        <v>10</v>
      </c>
      <c r="E24" s="31">
        <v>10</v>
      </c>
      <c r="F24" s="31">
        <v>9</v>
      </c>
      <c r="G24" s="31">
        <v>8</v>
      </c>
      <c r="H24" s="38">
        <v>8</v>
      </c>
      <c r="I24" s="37">
        <v>8</v>
      </c>
      <c r="J24" s="31">
        <v>7</v>
      </c>
      <c r="K24" s="31">
        <v>6</v>
      </c>
      <c r="L24" s="31">
        <v>4</v>
      </c>
      <c r="M24" s="38">
        <v>2</v>
      </c>
      <c r="N24" s="34">
        <v>72</v>
      </c>
      <c r="O24" s="31">
        <v>17.02</v>
      </c>
      <c r="P24" s="31">
        <v>54.980000000000004</v>
      </c>
    </row>
    <row r="25" spans="1:16" x14ac:dyDescent="0.25">
      <c r="A25" s="31">
        <v>18</v>
      </c>
      <c r="B25" s="5" t="s">
        <v>60</v>
      </c>
      <c r="C25" s="8" t="s">
        <v>49</v>
      </c>
      <c r="D25" s="37">
        <v>9</v>
      </c>
      <c r="E25" s="31">
        <v>9</v>
      </c>
      <c r="F25" s="31">
        <v>8</v>
      </c>
      <c r="G25" s="31">
        <v>8</v>
      </c>
      <c r="H25" s="38">
        <v>8</v>
      </c>
      <c r="I25" s="37">
        <v>7</v>
      </c>
      <c r="J25" s="31">
        <v>6</v>
      </c>
      <c r="K25" s="31">
        <v>6</v>
      </c>
      <c r="L25" s="31">
        <v>5</v>
      </c>
      <c r="M25" s="38">
        <v>4</v>
      </c>
      <c r="N25" s="34">
        <v>70</v>
      </c>
      <c r="O25" s="31">
        <v>14.89</v>
      </c>
      <c r="P25" s="31">
        <v>55.11</v>
      </c>
    </row>
    <row r="26" spans="1:16" x14ac:dyDescent="0.25">
      <c r="A26" s="31">
        <v>19</v>
      </c>
      <c r="B26" s="5" t="s">
        <v>61</v>
      </c>
      <c r="C26" s="8" t="s">
        <v>37</v>
      </c>
      <c r="D26" s="37">
        <v>10</v>
      </c>
      <c r="E26" s="31">
        <v>10</v>
      </c>
      <c r="F26" s="31">
        <v>10</v>
      </c>
      <c r="G26" s="31">
        <v>10</v>
      </c>
      <c r="H26" s="38">
        <v>9</v>
      </c>
      <c r="I26" s="37">
        <v>8</v>
      </c>
      <c r="J26" s="31">
        <v>7</v>
      </c>
      <c r="K26" s="31">
        <v>7</v>
      </c>
      <c r="L26" s="31">
        <v>6</v>
      </c>
      <c r="M26" s="38">
        <v>6</v>
      </c>
      <c r="N26" s="34">
        <v>83</v>
      </c>
      <c r="O26" s="31">
        <v>20.91</v>
      </c>
      <c r="P26" s="31">
        <v>62.09</v>
      </c>
    </row>
    <row r="27" spans="1:16" x14ac:dyDescent="0.25">
      <c r="A27" s="31">
        <v>20</v>
      </c>
      <c r="B27" s="5" t="s">
        <v>62</v>
      </c>
      <c r="C27" s="8" t="s">
        <v>37</v>
      </c>
      <c r="D27" s="37">
        <v>7</v>
      </c>
      <c r="E27" s="31">
        <v>7</v>
      </c>
      <c r="F27" s="31">
        <v>6</v>
      </c>
      <c r="G27" s="31">
        <v>6</v>
      </c>
      <c r="H27" s="38">
        <v>6</v>
      </c>
      <c r="I27" s="37">
        <v>4</v>
      </c>
      <c r="J27" s="31">
        <v>3</v>
      </c>
      <c r="K27" s="31">
        <v>2</v>
      </c>
      <c r="L27" s="31">
        <v>2</v>
      </c>
      <c r="M27" s="38">
        <v>0</v>
      </c>
      <c r="N27" s="34">
        <v>43</v>
      </c>
      <c r="O27" s="31">
        <v>24.26</v>
      </c>
      <c r="P27" s="31">
        <v>18.739999999999998</v>
      </c>
    </row>
    <row r="28" spans="1:16" x14ac:dyDescent="0.25">
      <c r="A28" s="31">
        <v>21</v>
      </c>
      <c r="B28" s="5" t="s">
        <v>54</v>
      </c>
      <c r="C28" s="8" t="s">
        <v>39</v>
      </c>
      <c r="D28" s="37">
        <v>8</v>
      </c>
      <c r="E28" s="31">
        <v>8</v>
      </c>
      <c r="F28" s="31">
        <v>5</v>
      </c>
      <c r="G28" s="31">
        <v>3</v>
      </c>
      <c r="H28" s="38">
        <v>1</v>
      </c>
      <c r="I28" s="37">
        <v>1</v>
      </c>
      <c r="J28" s="31">
        <v>1</v>
      </c>
      <c r="K28" s="31">
        <v>0</v>
      </c>
      <c r="L28" s="31">
        <v>0</v>
      </c>
      <c r="M28" s="38">
        <v>0</v>
      </c>
      <c r="N28" s="34">
        <v>27</v>
      </c>
      <c r="O28" s="31">
        <v>26.98</v>
      </c>
      <c r="P28" s="31">
        <v>1.9999999999999574E-2</v>
      </c>
    </row>
    <row r="29" spans="1:16" x14ac:dyDescent="0.25">
      <c r="A29" s="31">
        <v>22</v>
      </c>
      <c r="B29" s="5" t="s">
        <v>63</v>
      </c>
      <c r="C29" s="8" t="s">
        <v>58</v>
      </c>
      <c r="D29" s="37">
        <v>8</v>
      </c>
      <c r="E29" s="31">
        <v>8</v>
      </c>
      <c r="F29" s="31">
        <v>8</v>
      </c>
      <c r="G29" s="31">
        <v>7</v>
      </c>
      <c r="H29" s="38">
        <v>7</v>
      </c>
      <c r="I29" s="37">
        <v>7</v>
      </c>
      <c r="J29" s="31">
        <v>5</v>
      </c>
      <c r="K29" s="31">
        <v>4</v>
      </c>
      <c r="L29" s="31">
        <v>3</v>
      </c>
      <c r="M29" s="38">
        <v>1</v>
      </c>
      <c r="N29" s="34">
        <v>58</v>
      </c>
      <c r="O29" s="31">
        <v>16.920000000000002</v>
      </c>
      <c r="P29" s="31">
        <v>41.08</v>
      </c>
    </row>
    <row r="30" spans="1:16" x14ac:dyDescent="0.25">
      <c r="A30" s="31">
        <v>23</v>
      </c>
      <c r="B30" s="5" t="s">
        <v>64</v>
      </c>
      <c r="C30" s="8" t="s">
        <v>58</v>
      </c>
      <c r="D30" s="37">
        <v>10</v>
      </c>
      <c r="E30" s="31">
        <v>9</v>
      </c>
      <c r="F30" s="31">
        <v>9</v>
      </c>
      <c r="G30" s="31">
        <v>8</v>
      </c>
      <c r="H30" s="38">
        <v>8</v>
      </c>
      <c r="I30" s="37">
        <v>7</v>
      </c>
      <c r="J30" s="31">
        <v>6</v>
      </c>
      <c r="K30" s="31">
        <v>5</v>
      </c>
      <c r="L30" s="31">
        <v>5</v>
      </c>
      <c r="M30" s="38">
        <v>0</v>
      </c>
      <c r="N30" s="34">
        <v>67</v>
      </c>
      <c r="O30" s="31">
        <v>18.66</v>
      </c>
      <c r="P30" s="31">
        <v>48.34</v>
      </c>
    </row>
    <row r="31" spans="1:16" x14ac:dyDescent="0.25">
      <c r="A31" s="31">
        <v>24</v>
      </c>
      <c r="B31" s="5" t="s">
        <v>65</v>
      </c>
      <c r="C31" s="8" t="s">
        <v>37</v>
      </c>
      <c r="D31" s="37">
        <v>9</v>
      </c>
      <c r="E31" s="31">
        <v>8</v>
      </c>
      <c r="F31" s="31">
        <v>8</v>
      </c>
      <c r="G31" s="31">
        <v>6</v>
      </c>
      <c r="H31" s="38">
        <v>6</v>
      </c>
      <c r="I31" s="37">
        <v>6</v>
      </c>
      <c r="J31" s="31">
        <v>6</v>
      </c>
      <c r="K31" s="31">
        <v>5</v>
      </c>
      <c r="L31" s="31">
        <v>5</v>
      </c>
      <c r="M31" s="38">
        <v>3</v>
      </c>
      <c r="N31" s="34">
        <v>62</v>
      </c>
      <c r="O31" s="31">
        <v>22.23</v>
      </c>
      <c r="P31" s="31">
        <v>39.769999999999996</v>
      </c>
    </row>
    <row r="32" spans="1:16" x14ac:dyDescent="0.25">
      <c r="A32" s="31">
        <v>25</v>
      </c>
      <c r="B32" s="5" t="s">
        <v>67</v>
      </c>
      <c r="C32" s="8" t="s">
        <v>39</v>
      </c>
      <c r="D32" s="37">
        <v>10</v>
      </c>
      <c r="E32" s="31">
        <v>8</v>
      </c>
      <c r="F32" s="31">
        <v>7</v>
      </c>
      <c r="G32" s="31">
        <v>7</v>
      </c>
      <c r="H32" s="38">
        <v>6</v>
      </c>
      <c r="I32" s="37">
        <v>6</v>
      </c>
      <c r="J32" s="31">
        <v>5</v>
      </c>
      <c r="K32" s="31">
        <v>3</v>
      </c>
      <c r="L32" s="31">
        <v>3</v>
      </c>
      <c r="M32" s="38">
        <v>0</v>
      </c>
      <c r="N32" s="34">
        <v>55</v>
      </c>
      <c r="O32" s="32">
        <v>23.3</v>
      </c>
      <c r="P32" s="31">
        <v>31.7</v>
      </c>
    </row>
    <row r="33" spans="1:16" x14ac:dyDescent="0.25">
      <c r="A33" s="31">
        <v>26</v>
      </c>
      <c r="B33" s="5" t="s">
        <v>68</v>
      </c>
      <c r="C33" s="8" t="s">
        <v>39</v>
      </c>
      <c r="D33" s="37">
        <v>10</v>
      </c>
      <c r="E33" s="31">
        <v>10</v>
      </c>
      <c r="F33" s="31">
        <v>9</v>
      </c>
      <c r="G33" s="31">
        <v>8</v>
      </c>
      <c r="H33" s="38">
        <v>6</v>
      </c>
      <c r="I33" s="37">
        <v>6</v>
      </c>
      <c r="J33" s="31">
        <v>5</v>
      </c>
      <c r="K33" s="31">
        <v>5</v>
      </c>
      <c r="L33" s="31">
        <v>4</v>
      </c>
      <c r="M33" s="38">
        <v>3</v>
      </c>
      <c r="N33" s="34">
        <v>66</v>
      </c>
      <c r="O33" s="31">
        <v>22.39</v>
      </c>
      <c r="P33" s="31">
        <v>43.61</v>
      </c>
    </row>
    <row r="34" spans="1:16" x14ac:dyDescent="0.25">
      <c r="A34" s="31">
        <v>27</v>
      </c>
      <c r="B34" s="5" t="s">
        <v>44</v>
      </c>
      <c r="C34" s="8" t="s">
        <v>49</v>
      </c>
      <c r="D34" s="37">
        <v>9</v>
      </c>
      <c r="E34" s="31">
        <v>8</v>
      </c>
      <c r="F34" s="31">
        <v>6</v>
      </c>
      <c r="G34" s="31">
        <v>5</v>
      </c>
      <c r="H34" s="38">
        <v>5</v>
      </c>
      <c r="I34" s="37">
        <v>3</v>
      </c>
      <c r="J34" s="31">
        <v>2</v>
      </c>
      <c r="K34" s="31">
        <v>1</v>
      </c>
      <c r="L34" s="31">
        <v>0</v>
      </c>
      <c r="M34" s="38">
        <v>0</v>
      </c>
      <c r="N34" s="34">
        <v>39</v>
      </c>
      <c r="O34" s="31">
        <v>17.71</v>
      </c>
      <c r="P34" s="31">
        <v>21.29</v>
      </c>
    </row>
    <row r="35" spans="1:16" x14ac:dyDescent="0.25">
      <c r="A35" s="31">
        <v>28</v>
      </c>
      <c r="B35" s="5" t="s">
        <v>69</v>
      </c>
      <c r="C35" s="8" t="s">
        <v>49</v>
      </c>
      <c r="D35" s="37">
        <v>9</v>
      </c>
      <c r="E35" s="31">
        <v>8</v>
      </c>
      <c r="F35" s="31">
        <v>7</v>
      </c>
      <c r="G35" s="31">
        <v>7</v>
      </c>
      <c r="H35" s="38">
        <v>6</v>
      </c>
      <c r="I35" s="37">
        <v>6</v>
      </c>
      <c r="J35" s="31">
        <v>6</v>
      </c>
      <c r="K35" s="31">
        <v>4</v>
      </c>
      <c r="L35" s="31">
        <v>3</v>
      </c>
      <c r="M35" s="38">
        <v>0</v>
      </c>
      <c r="N35" s="34">
        <v>56</v>
      </c>
      <c r="O35" s="31">
        <v>20.51</v>
      </c>
      <c r="P35" s="31">
        <v>35.489999999999995</v>
      </c>
    </row>
    <row r="36" spans="1:16" x14ac:dyDescent="0.25">
      <c r="A36" s="31">
        <v>29</v>
      </c>
      <c r="B36" s="5" t="s">
        <v>70</v>
      </c>
      <c r="C36" s="8" t="s">
        <v>39</v>
      </c>
      <c r="D36" s="37">
        <v>10</v>
      </c>
      <c r="E36" s="31">
        <v>10</v>
      </c>
      <c r="F36" s="31">
        <v>6</v>
      </c>
      <c r="G36" s="31">
        <v>6</v>
      </c>
      <c r="H36" s="38">
        <v>6</v>
      </c>
      <c r="I36" s="37">
        <v>6</v>
      </c>
      <c r="J36" s="31">
        <v>6</v>
      </c>
      <c r="K36" s="31">
        <v>6</v>
      </c>
      <c r="L36" s="31">
        <v>2</v>
      </c>
      <c r="M36" s="38">
        <v>1</v>
      </c>
      <c r="N36" s="34">
        <v>59</v>
      </c>
      <c r="O36" s="31">
        <v>21.42</v>
      </c>
      <c r="P36" s="31">
        <v>37.58</v>
      </c>
    </row>
    <row r="37" spans="1:16" x14ac:dyDescent="0.25">
      <c r="A37" s="31">
        <v>30</v>
      </c>
      <c r="B37" s="5" t="s">
        <v>71</v>
      </c>
      <c r="C37" s="8" t="s">
        <v>39</v>
      </c>
      <c r="D37" s="37">
        <v>8</v>
      </c>
      <c r="E37" s="31">
        <v>4</v>
      </c>
      <c r="F37" s="31">
        <v>0</v>
      </c>
      <c r="G37" s="31">
        <v>0</v>
      </c>
      <c r="H37" s="38">
        <v>0</v>
      </c>
      <c r="I37" s="37">
        <v>0</v>
      </c>
      <c r="J37" s="31">
        <v>0</v>
      </c>
      <c r="K37" s="31">
        <v>0</v>
      </c>
      <c r="L37" s="31">
        <v>0</v>
      </c>
      <c r="M37" s="38">
        <v>0</v>
      </c>
      <c r="N37" s="34">
        <v>12</v>
      </c>
      <c r="O37" s="31">
        <v>19.28</v>
      </c>
      <c r="P37" s="31">
        <v>0</v>
      </c>
    </row>
    <row r="38" spans="1:16" x14ac:dyDescent="0.25">
      <c r="A38" s="31">
        <v>31</v>
      </c>
      <c r="B38" s="5" t="s">
        <v>66</v>
      </c>
      <c r="C38" s="8" t="s">
        <v>39</v>
      </c>
      <c r="D38" s="37">
        <v>9</v>
      </c>
      <c r="E38" s="31">
        <v>9</v>
      </c>
      <c r="F38" s="31">
        <v>9</v>
      </c>
      <c r="G38" s="31">
        <v>9</v>
      </c>
      <c r="H38" s="38">
        <v>8</v>
      </c>
      <c r="I38" s="37">
        <v>8</v>
      </c>
      <c r="J38" s="31">
        <v>7</v>
      </c>
      <c r="K38" s="31">
        <v>7</v>
      </c>
      <c r="L38" s="31">
        <v>3</v>
      </c>
      <c r="M38" s="38">
        <v>3</v>
      </c>
      <c r="N38" s="34">
        <v>72</v>
      </c>
      <c r="O38" s="31">
        <v>26.51</v>
      </c>
      <c r="P38" s="31">
        <v>45.489999999999995</v>
      </c>
    </row>
    <row r="39" spans="1:16" x14ac:dyDescent="0.25">
      <c r="A39" s="31">
        <v>32</v>
      </c>
      <c r="B39" s="5" t="s">
        <v>72</v>
      </c>
      <c r="C39" s="8" t="s">
        <v>49</v>
      </c>
      <c r="D39" s="37">
        <v>8</v>
      </c>
      <c r="E39" s="31">
        <v>8</v>
      </c>
      <c r="F39" s="31">
        <v>8</v>
      </c>
      <c r="G39" s="31">
        <v>8</v>
      </c>
      <c r="H39" s="38">
        <v>7</v>
      </c>
      <c r="I39" s="37">
        <v>7</v>
      </c>
      <c r="J39" s="31">
        <v>6</v>
      </c>
      <c r="K39" s="31">
        <v>6</v>
      </c>
      <c r="L39" s="31">
        <v>4</v>
      </c>
      <c r="M39" s="38">
        <v>4</v>
      </c>
      <c r="N39" s="34">
        <v>66</v>
      </c>
      <c r="O39" s="31">
        <v>23.02</v>
      </c>
      <c r="P39" s="31">
        <v>42.980000000000004</v>
      </c>
    </row>
    <row r="40" spans="1:16" x14ac:dyDescent="0.25">
      <c r="A40" s="31">
        <v>33</v>
      </c>
      <c r="B40" s="5" t="s">
        <v>73</v>
      </c>
      <c r="C40" s="8" t="s">
        <v>49</v>
      </c>
      <c r="D40" s="37">
        <v>10</v>
      </c>
      <c r="E40" s="31">
        <v>9</v>
      </c>
      <c r="F40" s="31">
        <v>9</v>
      </c>
      <c r="G40" s="31">
        <v>8</v>
      </c>
      <c r="H40" s="38">
        <v>7</v>
      </c>
      <c r="I40" s="37">
        <v>7</v>
      </c>
      <c r="J40" s="31">
        <v>5</v>
      </c>
      <c r="K40" s="31">
        <v>5</v>
      </c>
      <c r="L40" s="31">
        <v>3</v>
      </c>
      <c r="M40" s="38">
        <v>1</v>
      </c>
      <c r="N40" s="34">
        <v>64</v>
      </c>
      <c r="O40" s="32">
        <v>20.9</v>
      </c>
      <c r="P40" s="31">
        <v>43.1</v>
      </c>
    </row>
    <row r="41" spans="1:16" x14ac:dyDescent="0.25">
      <c r="A41" s="31">
        <v>34</v>
      </c>
      <c r="B41" s="5" t="s">
        <v>74</v>
      </c>
      <c r="C41" s="8" t="s">
        <v>49</v>
      </c>
      <c r="D41" s="37">
        <v>10</v>
      </c>
      <c r="E41" s="31">
        <v>9</v>
      </c>
      <c r="F41" s="31">
        <v>8</v>
      </c>
      <c r="G41" s="31">
        <v>8</v>
      </c>
      <c r="H41" s="38">
        <v>8</v>
      </c>
      <c r="I41" s="37">
        <v>7</v>
      </c>
      <c r="J41" s="31">
        <v>7</v>
      </c>
      <c r="K41" s="31">
        <v>6</v>
      </c>
      <c r="L41" s="31">
        <v>5</v>
      </c>
      <c r="M41" s="38">
        <v>2</v>
      </c>
      <c r="N41" s="34">
        <v>70</v>
      </c>
      <c r="O41" s="31">
        <v>24.36</v>
      </c>
      <c r="P41" s="31">
        <v>45.64</v>
      </c>
    </row>
    <row r="42" spans="1:16" x14ac:dyDescent="0.25">
      <c r="A42" s="31">
        <v>35</v>
      </c>
      <c r="B42" s="5" t="s">
        <v>75</v>
      </c>
      <c r="C42" s="8" t="s">
        <v>49</v>
      </c>
      <c r="D42" s="37">
        <v>10</v>
      </c>
      <c r="E42" s="31">
        <v>10</v>
      </c>
      <c r="F42" s="31">
        <v>9</v>
      </c>
      <c r="G42" s="31">
        <v>9</v>
      </c>
      <c r="H42" s="38">
        <v>7</v>
      </c>
      <c r="I42" s="37">
        <v>7</v>
      </c>
      <c r="J42" s="31">
        <v>5</v>
      </c>
      <c r="K42" s="31">
        <v>4</v>
      </c>
      <c r="L42" s="31">
        <v>3</v>
      </c>
      <c r="M42" s="38">
        <v>0</v>
      </c>
      <c r="N42" s="34">
        <v>64</v>
      </c>
      <c r="O42" s="32">
        <v>32.799999999999997</v>
      </c>
      <c r="P42" s="31">
        <v>31.200000000000003</v>
      </c>
    </row>
    <row r="43" spans="1:16" x14ac:dyDescent="0.25">
      <c r="A43" s="31">
        <v>36</v>
      </c>
      <c r="B43" s="5" t="s">
        <v>76</v>
      </c>
      <c r="C43" s="8" t="s">
        <v>77</v>
      </c>
      <c r="D43" s="37">
        <v>9</v>
      </c>
      <c r="E43" s="31">
        <v>8</v>
      </c>
      <c r="F43" s="31">
        <v>8</v>
      </c>
      <c r="G43" s="31">
        <v>7</v>
      </c>
      <c r="H43" s="38">
        <v>6</v>
      </c>
      <c r="I43" s="37">
        <v>6</v>
      </c>
      <c r="J43" s="31">
        <v>6</v>
      </c>
      <c r="K43" s="31">
        <v>6</v>
      </c>
      <c r="L43" s="31">
        <v>5</v>
      </c>
      <c r="M43" s="38">
        <v>0</v>
      </c>
      <c r="N43" s="34">
        <v>61</v>
      </c>
      <c r="O43" s="31">
        <v>29.23</v>
      </c>
      <c r="P43" s="31">
        <v>31.77</v>
      </c>
    </row>
    <row r="44" spans="1:16" x14ac:dyDescent="0.25">
      <c r="A44" s="31">
        <v>37</v>
      </c>
      <c r="B44" s="5" t="s">
        <v>78</v>
      </c>
      <c r="C44" s="8" t="s">
        <v>58</v>
      </c>
      <c r="D44" s="37">
        <v>9</v>
      </c>
      <c r="E44" s="31">
        <v>8</v>
      </c>
      <c r="F44" s="31">
        <v>7</v>
      </c>
      <c r="G44" s="31">
        <v>7</v>
      </c>
      <c r="H44" s="38">
        <v>7</v>
      </c>
      <c r="I44" s="37">
        <v>6</v>
      </c>
      <c r="J44" s="31">
        <v>6</v>
      </c>
      <c r="K44" s="31">
        <v>6</v>
      </c>
      <c r="L44" s="31">
        <v>3</v>
      </c>
      <c r="M44" s="38">
        <v>3</v>
      </c>
      <c r="N44" s="34">
        <v>62</v>
      </c>
      <c r="O44" s="31">
        <v>12.49</v>
      </c>
      <c r="P44" s="31">
        <v>49.51</v>
      </c>
    </row>
    <row r="45" spans="1:16" x14ac:dyDescent="0.25">
      <c r="A45" s="31">
        <f>Výsledovka!B45</f>
        <v>38</v>
      </c>
      <c r="B45" s="5">
        <f>Výsledovka!C45</f>
        <v>0</v>
      </c>
      <c r="C45" s="8">
        <f>Výsledovka!D45</f>
        <v>0</v>
      </c>
      <c r="D45" s="6"/>
      <c r="E45" s="5"/>
      <c r="F45" s="5"/>
      <c r="G45" s="5"/>
      <c r="H45" s="7"/>
      <c r="I45" s="6"/>
      <c r="J45" s="5"/>
      <c r="K45" s="5"/>
      <c r="L45" s="5"/>
      <c r="M45" s="7"/>
      <c r="N45" s="9">
        <f t="shared" ref="N45:N57" si="0">SUM(D45:M45)</f>
        <v>0</v>
      </c>
      <c r="O45" s="5"/>
      <c r="P45" s="5">
        <f t="shared" ref="P45:P57" si="1">IF(N45-O45&lt;=0,0,N45-O45)</f>
        <v>0</v>
      </c>
    </row>
    <row r="46" spans="1:16" x14ac:dyDescent="0.25">
      <c r="A46" s="31">
        <f>Výsledovka!B46</f>
        <v>39</v>
      </c>
      <c r="B46" s="5">
        <f>Výsledovka!C46</f>
        <v>0</v>
      </c>
      <c r="C46" s="8">
        <f>Výsledovka!D46</f>
        <v>0</v>
      </c>
      <c r="D46" s="6"/>
      <c r="E46" s="5"/>
      <c r="F46" s="5"/>
      <c r="G46" s="5"/>
      <c r="H46" s="7"/>
      <c r="I46" s="6"/>
      <c r="J46" s="5"/>
      <c r="K46" s="5"/>
      <c r="L46" s="5"/>
      <c r="M46" s="7"/>
      <c r="N46" s="9">
        <f t="shared" si="0"/>
        <v>0</v>
      </c>
      <c r="O46" s="5"/>
      <c r="P46" s="5">
        <f t="shared" si="1"/>
        <v>0</v>
      </c>
    </row>
    <row r="47" spans="1:16" x14ac:dyDescent="0.25">
      <c r="A47" s="31">
        <f>Výsledovka!B47</f>
        <v>40</v>
      </c>
      <c r="B47" s="5">
        <f>Výsledovka!C47</f>
        <v>0</v>
      </c>
      <c r="C47" s="8">
        <f>Výsledovka!D47</f>
        <v>0</v>
      </c>
      <c r="D47" s="6"/>
      <c r="E47" s="5"/>
      <c r="F47" s="5"/>
      <c r="G47" s="5"/>
      <c r="H47" s="7"/>
      <c r="I47" s="6"/>
      <c r="J47" s="5"/>
      <c r="K47" s="5"/>
      <c r="L47" s="5"/>
      <c r="M47" s="7"/>
      <c r="N47" s="9">
        <f t="shared" si="0"/>
        <v>0</v>
      </c>
      <c r="O47" s="5"/>
      <c r="P47" s="5">
        <f t="shared" si="1"/>
        <v>0</v>
      </c>
    </row>
    <row r="48" spans="1:16" x14ac:dyDescent="0.25">
      <c r="A48" s="31">
        <f>Výsledovka!B48</f>
        <v>41</v>
      </c>
      <c r="B48" s="5">
        <f>Výsledovka!C48</f>
        <v>0</v>
      </c>
      <c r="C48" s="8">
        <f>Výsledovka!D48</f>
        <v>0</v>
      </c>
      <c r="D48" s="6"/>
      <c r="E48" s="5"/>
      <c r="F48" s="5"/>
      <c r="G48" s="5"/>
      <c r="H48" s="7"/>
      <c r="I48" s="6"/>
      <c r="J48" s="5"/>
      <c r="K48" s="5"/>
      <c r="L48" s="5"/>
      <c r="M48" s="7"/>
      <c r="N48" s="9">
        <f t="shared" si="0"/>
        <v>0</v>
      </c>
      <c r="O48" s="5"/>
      <c r="P48" s="5">
        <f t="shared" si="1"/>
        <v>0</v>
      </c>
    </row>
    <row r="49" spans="1:16" x14ac:dyDescent="0.25">
      <c r="A49" s="31">
        <f>Výsledovka!B49</f>
        <v>42</v>
      </c>
      <c r="B49" s="5">
        <f>Výsledovka!C49</f>
        <v>0</v>
      </c>
      <c r="C49" s="8">
        <f>Výsledovka!D49</f>
        <v>0</v>
      </c>
      <c r="D49" s="6"/>
      <c r="E49" s="5"/>
      <c r="F49" s="5"/>
      <c r="G49" s="5"/>
      <c r="H49" s="7"/>
      <c r="I49" s="6"/>
      <c r="J49" s="5"/>
      <c r="K49" s="5"/>
      <c r="L49" s="5"/>
      <c r="M49" s="7"/>
      <c r="N49" s="9">
        <f t="shared" si="0"/>
        <v>0</v>
      </c>
      <c r="O49" s="5"/>
      <c r="P49" s="5">
        <f t="shared" si="1"/>
        <v>0</v>
      </c>
    </row>
    <row r="50" spans="1:16" x14ac:dyDescent="0.25">
      <c r="A50" s="31">
        <f>Výsledovka!B50</f>
        <v>43</v>
      </c>
      <c r="B50" s="5">
        <f>Výsledovka!C50</f>
        <v>0</v>
      </c>
      <c r="C50" s="8">
        <f>Výsledovka!D50</f>
        <v>0</v>
      </c>
      <c r="D50" s="6"/>
      <c r="E50" s="5"/>
      <c r="F50" s="5"/>
      <c r="G50" s="5"/>
      <c r="H50" s="7"/>
      <c r="I50" s="6"/>
      <c r="J50" s="5"/>
      <c r="K50" s="5"/>
      <c r="L50" s="5"/>
      <c r="M50" s="7"/>
      <c r="N50" s="9">
        <f t="shared" si="0"/>
        <v>0</v>
      </c>
      <c r="O50" s="5"/>
      <c r="P50" s="5">
        <f t="shared" si="1"/>
        <v>0</v>
      </c>
    </row>
    <row r="51" spans="1:16" x14ac:dyDescent="0.25">
      <c r="A51" s="31">
        <f>Výsledovka!B51</f>
        <v>44</v>
      </c>
      <c r="B51" s="5">
        <f>Výsledovka!C51</f>
        <v>0</v>
      </c>
      <c r="C51" s="8">
        <f>Výsledovka!D51</f>
        <v>0</v>
      </c>
      <c r="D51" s="6"/>
      <c r="E51" s="5"/>
      <c r="F51" s="5"/>
      <c r="G51" s="5"/>
      <c r="H51" s="7"/>
      <c r="I51" s="6"/>
      <c r="J51" s="5"/>
      <c r="K51" s="5"/>
      <c r="L51" s="5"/>
      <c r="M51" s="7"/>
      <c r="N51" s="9">
        <f t="shared" si="0"/>
        <v>0</v>
      </c>
      <c r="O51" s="5"/>
      <c r="P51" s="5">
        <f t="shared" si="1"/>
        <v>0</v>
      </c>
    </row>
    <row r="52" spans="1:16" x14ac:dyDescent="0.25">
      <c r="A52" s="5">
        <f>Výsledovka!B52</f>
        <v>45</v>
      </c>
      <c r="B52" s="5">
        <f>Výsledovka!C52</f>
        <v>0</v>
      </c>
      <c r="C52" s="8">
        <f>Výsledovka!D52</f>
        <v>0</v>
      </c>
      <c r="D52" s="6"/>
      <c r="E52" s="5"/>
      <c r="F52" s="5"/>
      <c r="G52" s="5"/>
      <c r="H52" s="7"/>
      <c r="I52" s="6"/>
      <c r="J52" s="5"/>
      <c r="K52" s="5"/>
      <c r="L52" s="5"/>
      <c r="M52" s="7"/>
      <c r="N52" s="9">
        <f t="shared" si="0"/>
        <v>0</v>
      </c>
      <c r="O52" s="5"/>
      <c r="P52" s="5">
        <f t="shared" si="1"/>
        <v>0</v>
      </c>
    </row>
    <row r="53" spans="1:16" x14ac:dyDescent="0.25">
      <c r="A53" s="5">
        <f>Výsledovka!B53</f>
        <v>46</v>
      </c>
      <c r="B53" s="5">
        <f>Výsledovka!C53</f>
        <v>0</v>
      </c>
      <c r="C53" s="8">
        <f>Výsledovka!D53</f>
        <v>0</v>
      </c>
      <c r="D53" s="6"/>
      <c r="E53" s="5"/>
      <c r="F53" s="5"/>
      <c r="G53" s="5"/>
      <c r="H53" s="7"/>
      <c r="I53" s="6"/>
      <c r="J53" s="5"/>
      <c r="K53" s="5"/>
      <c r="L53" s="5"/>
      <c r="M53" s="7"/>
      <c r="N53" s="9">
        <f t="shared" si="0"/>
        <v>0</v>
      </c>
      <c r="O53" s="5"/>
      <c r="P53" s="5">
        <f t="shared" si="1"/>
        <v>0</v>
      </c>
    </row>
    <row r="54" spans="1:16" x14ac:dyDescent="0.25">
      <c r="A54" s="5">
        <f>Výsledovka!B54</f>
        <v>47</v>
      </c>
      <c r="B54" s="5">
        <f>Výsledovka!C54</f>
        <v>0</v>
      </c>
      <c r="C54" s="8">
        <f>Výsledovka!D54</f>
        <v>0</v>
      </c>
      <c r="D54" s="6"/>
      <c r="E54" s="5"/>
      <c r="F54" s="5"/>
      <c r="G54" s="5"/>
      <c r="H54" s="7"/>
      <c r="I54" s="6"/>
      <c r="J54" s="5"/>
      <c r="K54" s="5"/>
      <c r="L54" s="5"/>
      <c r="M54" s="7"/>
      <c r="N54" s="9">
        <f t="shared" si="0"/>
        <v>0</v>
      </c>
      <c r="O54" s="5"/>
      <c r="P54" s="5">
        <f t="shared" si="1"/>
        <v>0</v>
      </c>
    </row>
    <row r="55" spans="1:16" x14ac:dyDescent="0.25">
      <c r="A55" s="5">
        <f>Výsledovka!B55</f>
        <v>48</v>
      </c>
      <c r="B55" s="5">
        <f>Výsledovka!C55</f>
        <v>0</v>
      </c>
      <c r="C55" s="8">
        <f>Výsledovka!D55</f>
        <v>0</v>
      </c>
      <c r="D55" s="6"/>
      <c r="E55" s="5"/>
      <c r="F55" s="5"/>
      <c r="G55" s="5"/>
      <c r="H55" s="7"/>
      <c r="I55" s="6"/>
      <c r="J55" s="5"/>
      <c r="K55" s="5"/>
      <c r="L55" s="5"/>
      <c r="M55" s="7"/>
      <c r="N55" s="9">
        <f t="shared" si="0"/>
        <v>0</v>
      </c>
      <c r="O55" s="5"/>
      <c r="P55" s="5">
        <f t="shared" si="1"/>
        <v>0</v>
      </c>
    </row>
    <row r="56" spans="1:16" x14ac:dyDescent="0.25">
      <c r="A56" s="5">
        <f>Výsledovka!B56</f>
        <v>49</v>
      </c>
      <c r="B56" s="5">
        <f>Výsledovka!C56</f>
        <v>0</v>
      </c>
      <c r="C56" s="8">
        <f>Výsledovka!D56</f>
        <v>0</v>
      </c>
      <c r="D56" s="6"/>
      <c r="E56" s="5"/>
      <c r="F56" s="5"/>
      <c r="G56" s="5"/>
      <c r="H56" s="7"/>
      <c r="I56" s="6"/>
      <c r="J56" s="5"/>
      <c r="K56" s="5"/>
      <c r="L56" s="5"/>
      <c r="M56" s="7"/>
      <c r="N56" s="9">
        <f t="shared" si="0"/>
        <v>0</v>
      </c>
      <c r="O56" s="5"/>
      <c r="P56" s="5">
        <f t="shared" si="1"/>
        <v>0</v>
      </c>
    </row>
    <row r="57" spans="1:16" ht="15.75" thickBot="1" x14ac:dyDescent="0.3">
      <c r="A57" s="5">
        <f>Výsledovka!B57</f>
        <v>50</v>
      </c>
      <c r="B57" s="5">
        <f>Výsledovka!C57</f>
        <v>0</v>
      </c>
      <c r="C57" s="8">
        <f>Výsledovka!D57</f>
        <v>0</v>
      </c>
      <c r="D57" s="11"/>
      <c r="E57" s="12"/>
      <c r="F57" s="12"/>
      <c r="G57" s="12"/>
      <c r="H57" s="13"/>
      <c r="I57" s="11"/>
      <c r="J57" s="12"/>
      <c r="K57" s="12"/>
      <c r="L57" s="12"/>
      <c r="M57" s="13"/>
      <c r="N57" s="9">
        <f t="shared" si="0"/>
        <v>0</v>
      </c>
      <c r="O57" s="5"/>
      <c r="P57" s="5">
        <f t="shared" si="1"/>
        <v>0</v>
      </c>
    </row>
  </sheetData>
  <mergeCells count="1">
    <mergeCell ref="D7:M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57"/>
  <sheetViews>
    <sheetView workbookViewId="0">
      <selection activeCell="V9" sqref="V9"/>
    </sheetView>
  </sheetViews>
  <sheetFormatPr defaultRowHeight="15" x14ac:dyDescent="0.25"/>
  <cols>
    <col min="1" max="1" width="7" customWidth="1"/>
    <col min="2" max="2" width="22.140625" customWidth="1"/>
    <col min="3" max="3" width="13.85546875" customWidth="1"/>
    <col min="5" max="14" width="4.7109375" customWidth="1"/>
  </cols>
  <sheetData>
    <row r="2" spans="1:17" x14ac:dyDescent="0.25">
      <c r="A2" s="43" t="s">
        <v>99</v>
      </c>
    </row>
    <row r="7" spans="1:17" ht="15.75" thickBot="1" x14ac:dyDescent="0.3">
      <c r="A7" s="10" t="s">
        <v>97</v>
      </c>
      <c r="B7" s="10" t="s">
        <v>9</v>
      </c>
      <c r="C7" s="10" t="s">
        <v>10</v>
      </c>
      <c r="D7" s="10" t="s">
        <v>21</v>
      </c>
      <c r="E7" s="29" t="s">
        <v>17</v>
      </c>
      <c r="F7" s="29"/>
      <c r="G7" s="29"/>
      <c r="H7" s="29"/>
      <c r="I7" s="29"/>
      <c r="J7" s="29"/>
      <c r="K7" s="29"/>
      <c r="L7" s="29"/>
      <c r="M7" s="29"/>
      <c r="N7" s="29"/>
      <c r="O7" s="10" t="s">
        <v>18</v>
      </c>
      <c r="P7" s="10" t="s">
        <v>20</v>
      </c>
      <c r="Q7" s="10" t="s">
        <v>15</v>
      </c>
    </row>
    <row r="8" spans="1:17" x14ac:dyDescent="0.25">
      <c r="A8" s="31">
        <v>1</v>
      </c>
      <c r="B8" s="5" t="s">
        <v>40</v>
      </c>
      <c r="C8" s="5" t="s">
        <v>39</v>
      </c>
      <c r="D8" s="42">
        <v>30</v>
      </c>
      <c r="E8" s="39">
        <v>15</v>
      </c>
      <c r="F8" s="40">
        <v>8</v>
      </c>
      <c r="G8" s="40">
        <v>0</v>
      </c>
      <c r="H8" s="40">
        <v>0</v>
      </c>
      <c r="I8" s="41">
        <v>0</v>
      </c>
      <c r="J8" s="39">
        <v>10</v>
      </c>
      <c r="K8" s="40">
        <v>9</v>
      </c>
      <c r="L8" s="40">
        <v>8</v>
      </c>
      <c r="M8" s="40">
        <v>8</v>
      </c>
      <c r="N8" s="41">
        <v>8</v>
      </c>
      <c r="O8" s="34">
        <v>96</v>
      </c>
      <c r="P8" s="31">
        <v>29.35</v>
      </c>
      <c r="Q8" s="31">
        <v>66.650000000000006</v>
      </c>
    </row>
    <row r="9" spans="1:17" x14ac:dyDescent="0.25">
      <c r="A9" s="31">
        <v>2</v>
      </c>
      <c r="B9" s="5" t="s">
        <v>36</v>
      </c>
      <c r="C9" s="5" t="s">
        <v>37</v>
      </c>
      <c r="D9" s="42">
        <v>30</v>
      </c>
      <c r="E9" s="37">
        <v>0</v>
      </c>
      <c r="F9" s="31">
        <v>0</v>
      </c>
      <c r="G9" s="31">
        <v>0</v>
      </c>
      <c r="H9" s="31">
        <v>0</v>
      </c>
      <c r="I9" s="38">
        <v>0</v>
      </c>
      <c r="J9" s="37">
        <v>8</v>
      </c>
      <c r="K9" s="31">
        <v>6</v>
      </c>
      <c r="L9" s="31">
        <v>5</v>
      </c>
      <c r="M9" s="31">
        <v>5</v>
      </c>
      <c r="N9" s="38">
        <v>0</v>
      </c>
      <c r="O9" s="34">
        <v>54</v>
      </c>
      <c r="P9" s="31">
        <v>41.59</v>
      </c>
      <c r="Q9" s="31">
        <v>12.409999999999997</v>
      </c>
    </row>
    <row r="10" spans="1:17" x14ac:dyDescent="0.25">
      <c r="A10" s="31">
        <v>3</v>
      </c>
      <c r="B10" s="5" t="s">
        <v>43</v>
      </c>
      <c r="C10" s="5" t="s">
        <v>42</v>
      </c>
      <c r="D10" s="42">
        <v>30</v>
      </c>
      <c r="E10" s="37">
        <v>9</v>
      </c>
      <c r="F10" s="31">
        <v>8</v>
      </c>
      <c r="G10" s="31">
        <v>8</v>
      </c>
      <c r="H10" s="31">
        <v>0</v>
      </c>
      <c r="I10" s="38">
        <v>0</v>
      </c>
      <c r="J10" s="37">
        <v>8</v>
      </c>
      <c r="K10" s="31">
        <v>6</v>
      </c>
      <c r="L10" s="31">
        <v>6</v>
      </c>
      <c r="M10" s="31">
        <v>6</v>
      </c>
      <c r="N10" s="38">
        <v>5</v>
      </c>
      <c r="O10" s="34">
        <v>86</v>
      </c>
      <c r="P10" s="31">
        <v>43.55</v>
      </c>
      <c r="Q10" s="31">
        <v>42.45</v>
      </c>
    </row>
    <row r="11" spans="1:17" x14ac:dyDescent="0.25">
      <c r="A11" s="31">
        <v>4</v>
      </c>
      <c r="B11" s="5" t="s">
        <v>47</v>
      </c>
      <c r="C11" s="5" t="s">
        <v>49</v>
      </c>
      <c r="D11" s="42">
        <v>30</v>
      </c>
      <c r="E11" s="37">
        <v>0</v>
      </c>
      <c r="F11" s="31">
        <v>0</v>
      </c>
      <c r="G11" s="31">
        <v>0</v>
      </c>
      <c r="H11" s="31">
        <v>0</v>
      </c>
      <c r="I11" s="38">
        <v>0</v>
      </c>
      <c r="J11" s="37">
        <v>9</v>
      </c>
      <c r="K11" s="31">
        <v>8</v>
      </c>
      <c r="L11" s="31">
        <v>5</v>
      </c>
      <c r="M11" s="31">
        <v>0</v>
      </c>
      <c r="N11" s="38">
        <v>0</v>
      </c>
      <c r="O11" s="34">
        <v>52</v>
      </c>
      <c r="P11" s="31">
        <v>35.96</v>
      </c>
      <c r="Q11" s="31">
        <v>16.04</v>
      </c>
    </row>
    <row r="12" spans="1:17" x14ac:dyDescent="0.25">
      <c r="A12" s="31">
        <v>5</v>
      </c>
      <c r="B12" s="5" t="s">
        <v>53</v>
      </c>
      <c r="C12" s="5" t="s">
        <v>39</v>
      </c>
      <c r="D12" s="42">
        <v>30</v>
      </c>
      <c r="E12" s="37">
        <v>9</v>
      </c>
      <c r="F12" s="31">
        <v>8</v>
      </c>
      <c r="G12" s="31">
        <v>0</v>
      </c>
      <c r="H12" s="31">
        <v>0</v>
      </c>
      <c r="I12" s="38">
        <v>0</v>
      </c>
      <c r="J12" s="37">
        <v>9</v>
      </c>
      <c r="K12" s="31">
        <v>8</v>
      </c>
      <c r="L12" s="31">
        <v>7</v>
      </c>
      <c r="M12" s="31">
        <v>7</v>
      </c>
      <c r="N12" s="38">
        <v>6</v>
      </c>
      <c r="O12" s="34">
        <v>84</v>
      </c>
      <c r="P12" s="31">
        <v>52.75</v>
      </c>
      <c r="Q12" s="31">
        <v>31.25</v>
      </c>
    </row>
    <row r="13" spans="1:17" x14ac:dyDescent="0.25">
      <c r="A13" s="31">
        <v>6</v>
      </c>
      <c r="B13" s="5" t="s">
        <v>56</v>
      </c>
      <c r="C13" s="5" t="s">
        <v>49</v>
      </c>
      <c r="D13" s="42">
        <v>30</v>
      </c>
      <c r="E13" s="37">
        <v>8</v>
      </c>
      <c r="F13" s="31">
        <v>0</v>
      </c>
      <c r="G13" s="31">
        <v>0</v>
      </c>
      <c r="H13" s="31">
        <v>0</v>
      </c>
      <c r="I13" s="38">
        <v>0</v>
      </c>
      <c r="J13" s="37">
        <v>7</v>
      </c>
      <c r="K13" s="31">
        <v>5</v>
      </c>
      <c r="L13" s="31">
        <v>0</v>
      </c>
      <c r="M13" s="31">
        <v>0</v>
      </c>
      <c r="N13" s="38">
        <v>0</v>
      </c>
      <c r="O13" s="34">
        <v>50</v>
      </c>
      <c r="P13" s="31">
        <v>42.18</v>
      </c>
      <c r="Q13" s="31">
        <v>7.82</v>
      </c>
    </row>
    <row r="14" spans="1:17" x14ac:dyDescent="0.25">
      <c r="A14" s="31">
        <v>7</v>
      </c>
      <c r="B14" s="5" t="s">
        <v>41</v>
      </c>
      <c r="C14" s="5" t="s">
        <v>42</v>
      </c>
      <c r="D14" s="42">
        <v>30</v>
      </c>
      <c r="E14" s="37">
        <v>15</v>
      </c>
      <c r="F14" s="31">
        <v>9</v>
      </c>
      <c r="G14" s="31">
        <v>9</v>
      </c>
      <c r="H14" s="31">
        <v>8</v>
      </c>
      <c r="I14" s="38">
        <v>0</v>
      </c>
      <c r="J14" s="37">
        <v>10</v>
      </c>
      <c r="K14" s="31">
        <v>10</v>
      </c>
      <c r="L14" s="31">
        <v>9</v>
      </c>
      <c r="M14" s="31">
        <v>9</v>
      </c>
      <c r="N14" s="38">
        <v>9</v>
      </c>
      <c r="O14" s="34">
        <v>118</v>
      </c>
      <c r="P14" s="31">
        <v>43.64</v>
      </c>
      <c r="Q14" s="31">
        <v>74.36</v>
      </c>
    </row>
    <row r="15" spans="1:17" x14ac:dyDescent="0.25">
      <c r="A15" s="31">
        <v>8</v>
      </c>
      <c r="B15" s="5" t="s">
        <v>38</v>
      </c>
      <c r="C15" s="5" t="s">
        <v>39</v>
      </c>
      <c r="D15" s="42">
        <v>30</v>
      </c>
      <c r="E15" s="37">
        <v>8</v>
      </c>
      <c r="F15" s="31">
        <v>0</v>
      </c>
      <c r="G15" s="31">
        <v>0</v>
      </c>
      <c r="H15" s="31">
        <v>0</v>
      </c>
      <c r="I15" s="38">
        <v>0</v>
      </c>
      <c r="J15" s="37">
        <v>10</v>
      </c>
      <c r="K15" s="31">
        <v>6</v>
      </c>
      <c r="L15" s="31">
        <v>6</v>
      </c>
      <c r="M15" s="31">
        <v>6</v>
      </c>
      <c r="N15" s="38">
        <v>5</v>
      </c>
      <c r="O15" s="34">
        <v>71</v>
      </c>
      <c r="P15" s="31">
        <v>55.49</v>
      </c>
      <c r="Q15" s="31">
        <v>15.509999999999998</v>
      </c>
    </row>
    <row r="16" spans="1:17" x14ac:dyDescent="0.25">
      <c r="A16" s="31">
        <v>9</v>
      </c>
      <c r="B16" s="5" t="s">
        <v>59</v>
      </c>
      <c r="C16" s="5" t="s">
        <v>39</v>
      </c>
      <c r="D16" s="42">
        <v>30</v>
      </c>
      <c r="E16" s="37">
        <v>15</v>
      </c>
      <c r="F16" s="31">
        <v>9</v>
      </c>
      <c r="G16" s="31">
        <v>9</v>
      </c>
      <c r="H16" s="31">
        <v>8</v>
      </c>
      <c r="I16" s="38">
        <v>8</v>
      </c>
      <c r="J16" s="37">
        <v>10</v>
      </c>
      <c r="K16" s="31">
        <v>9</v>
      </c>
      <c r="L16" s="31">
        <v>9</v>
      </c>
      <c r="M16" s="31">
        <v>8</v>
      </c>
      <c r="N16" s="38">
        <v>7</v>
      </c>
      <c r="O16" s="34">
        <v>122</v>
      </c>
      <c r="P16" s="31">
        <v>45.35</v>
      </c>
      <c r="Q16" s="31">
        <v>76.650000000000006</v>
      </c>
    </row>
    <row r="17" spans="1:17" x14ac:dyDescent="0.25">
      <c r="A17" s="31">
        <v>10</v>
      </c>
      <c r="B17" s="5" t="s">
        <v>57</v>
      </c>
      <c r="C17" s="5" t="s">
        <v>58</v>
      </c>
      <c r="D17" s="42">
        <v>30</v>
      </c>
      <c r="E17" s="37">
        <v>0</v>
      </c>
      <c r="F17" s="31">
        <v>0</v>
      </c>
      <c r="G17" s="31">
        <v>0</v>
      </c>
      <c r="H17" s="31">
        <v>0</v>
      </c>
      <c r="I17" s="38">
        <v>0</v>
      </c>
      <c r="J17" s="37">
        <v>8</v>
      </c>
      <c r="K17" s="31">
        <v>7</v>
      </c>
      <c r="L17" s="31">
        <v>7</v>
      </c>
      <c r="M17" s="31">
        <v>7</v>
      </c>
      <c r="N17" s="38">
        <v>6</v>
      </c>
      <c r="O17" s="34">
        <v>65</v>
      </c>
      <c r="P17" s="31">
        <v>30.04</v>
      </c>
      <c r="Q17" s="31">
        <v>34.96</v>
      </c>
    </row>
    <row r="18" spans="1:17" x14ac:dyDescent="0.25">
      <c r="A18" s="31">
        <v>11</v>
      </c>
      <c r="B18" s="5" t="s">
        <v>50</v>
      </c>
      <c r="C18" s="5" t="s">
        <v>39</v>
      </c>
      <c r="D18" s="42">
        <v>30</v>
      </c>
      <c r="E18" s="37">
        <v>9</v>
      </c>
      <c r="F18" s="31">
        <v>8</v>
      </c>
      <c r="G18" s="31">
        <v>0</v>
      </c>
      <c r="H18" s="31">
        <v>0</v>
      </c>
      <c r="I18" s="38">
        <v>0</v>
      </c>
      <c r="J18" s="37">
        <v>10</v>
      </c>
      <c r="K18" s="31">
        <v>9</v>
      </c>
      <c r="L18" s="31">
        <v>0</v>
      </c>
      <c r="M18" s="31">
        <v>0</v>
      </c>
      <c r="N18" s="38">
        <v>0</v>
      </c>
      <c r="O18" s="34">
        <v>66</v>
      </c>
      <c r="P18" s="31">
        <v>54.56</v>
      </c>
      <c r="Q18" s="31">
        <v>11.439999999999998</v>
      </c>
    </row>
    <row r="19" spans="1:17" x14ac:dyDescent="0.25">
      <c r="A19" s="31">
        <v>12</v>
      </c>
      <c r="B19" s="5" t="s">
        <v>55</v>
      </c>
      <c r="C19" s="5" t="s">
        <v>39</v>
      </c>
      <c r="D19" s="42">
        <v>30</v>
      </c>
      <c r="E19" s="37">
        <v>0</v>
      </c>
      <c r="F19" s="31">
        <v>0</v>
      </c>
      <c r="G19" s="31">
        <v>0</v>
      </c>
      <c r="H19" s="31">
        <v>0</v>
      </c>
      <c r="I19" s="38">
        <v>0</v>
      </c>
      <c r="J19" s="37">
        <v>10</v>
      </c>
      <c r="K19" s="31">
        <v>8</v>
      </c>
      <c r="L19" s="31">
        <v>7</v>
      </c>
      <c r="M19" s="31">
        <v>7</v>
      </c>
      <c r="N19" s="38">
        <v>7</v>
      </c>
      <c r="O19" s="34">
        <v>69</v>
      </c>
      <c r="P19" s="32">
        <v>45.1</v>
      </c>
      <c r="Q19" s="32">
        <v>23.9</v>
      </c>
    </row>
    <row r="20" spans="1:17" x14ac:dyDescent="0.25">
      <c r="A20" s="31">
        <v>13</v>
      </c>
      <c r="B20" s="5" t="s">
        <v>45</v>
      </c>
      <c r="C20" s="5" t="s">
        <v>39</v>
      </c>
      <c r="D20" s="42">
        <v>30</v>
      </c>
      <c r="E20" s="37">
        <v>15</v>
      </c>
      <c r="F20" s="31">
        <v>9</v>
      </c>
      <c r="G20" s="31">
        <v>8</v>
      </c>
      <c r="H20" s="31">
        <v>0</v>
      </c>
      <c r="I20" s="38">
        <v>0</v>
      </c>
      <c r="J20" s="37">
        <v>9</v>
      </c>
      <c r="K20" s="31">
        <v>8</v>
      </c>
      <c r="L20" s="31">
        <v>7</v>
      </c>
      <c r="M20" s="31">
        <v>7</v>
      </c>
      <c r="N20" s="38">
        <v>7</v>
      </c>
      <c r="O20" s="34">
        <v>100</v>
      </c>
      <c r="P20" s="31">
        <v>43.25</v>
      </c>
      <c r="Q20" s="31">
        <v>56.75</v>
      </c>
    </row>
    <row r="21" spans="1:17" x14ac:dyDescent="0.25">
      <c r="A21" s="31">
        <v>14</v>
      </c>
      <c r="B21" s="5" t="s">
        <v>46</v>
      </c>
      <c r="C21" s="5" t="s">
        <v>39</v>
      </c>
      <c r="D21" s="42">
        <v>30</v>
      </c>
      <c r="E21" s="37">
        <v>15</v>
      </c>
      <c r="F21" s="31">
        <v>8</v>
      </c>
      <c r="G21" s="31">
        <v>8</v>
      </c>
      <c r="H21" s="31">
        <v>0</v>
      </c>
      <c r="I21" s="38">
        <v>0</v>
      </c>
      <c r="J21" s="37">
        <v>9</v>
      </c>
      <c r="K21" s="31">
        <v>8</v>
      </c>
      <c r="L21" s="31">
        <v>7</v>
      </c>
      <c r="M21" s="31">
        <v>7</v>
      </c>
      <c r="N21" s="38">
        <v>7</v>
      </c>
      <c r="O21" s="34">
        <v>99</v>
      </c>
      <c r="P21" s="31">
        <v>50.24</v>
      </c>
      <c r="Q21" s="31">
        <v>48.76</v>
      </c>
    </row>
    <row r="22" spans="1:17" x14ac:dyDescent="0.25">
      <c r="A22" s="31">
        <v>15</v>
      </c>
      <c r="B22" s="5" t="s">
        <v>48</v>
      </c>
      <c r="C22" s="5" t="s">
        <v>49</v>
      </c>
      <c r="D22" s="42">
        <v>30</v>
      </c>
      <c r="E22" s="37">
        <v>9</v>
      </c>
      <c r="F22" s="31">
        <v>8</v>
      </c>
      <c r="G22" s="31">
        <v>8</v>
      </c>
      <c r="H22" s="31">
        <v>0</v>
      </c>
      <c r="I22" s="38">
        <v>0</v>
      </c>
      <c r="J22" s="37">
        <v>8</v>
      </c>
      <c r="K22" s="31">
        <v>7</v>
      </c>
      <c r="L22" s="31">
        <v>6</v>
      </c>
      <c r="M22" s="31">
        <v>6</v>
      </c>
      <c r="N22" s="38">
        <v>5</v>
      </c>
      <c r="O22" s="34">
        <v>87</v>
      </c>
      <c r="P22" s="31">
        <v>37.659999999999997</v>
      </c>
      <c r="Q22" s="31">
        <v>49.34</v>
      </c>
    </row>
    <row r="23" spans="1:17" x14ac:dyDescent="0.25">
      <c r="A23" s="31">
        <v>16</v>
      </c>
      <c r="B23" s="5" t="s">
        <v>52</v>
      </c>
      <c r="C23" s="5" t="s">
        <v>49</v>
      </c>
      <c r="D23" s="42">
        <v>30</v>
      </c>
      <c r="E23" s="37">
        <v>15</v>
      </c>
      <c r="F23" s="31">
        <v>15</v>
      </c>
      <c r="G23" s="31">
        <v>9</v>
      </c>
      <c r="H23" s="31">
        <v>9</v>
      </c>
      <c r="I23" s="38">
        <v>8</v>
      </c>
      <c r="J23" s="37">
        <v>8</v>
      </c>
      <c r="K23" s="31">
        <v>7</v>
      </c>
      <c r="L23" s="31">
        <v>7</v>
      </c>
      <c r="M23" s="31">
        <v>6</v>
      </c>
      <c r="N23" s="38">
        <v>6</v>
      </c>
      <c r="O23" s="34">
        <v>120</v>
      </c>
      <c r="P23" s="31">
        <v>52.82</v>
      </c>
      <c r="Q23" s="31">
        <v>67.180000000000007</v>
      </c>
    </row>
    <row r="24" spans="1:17" x14ac:dyDescent="0.25">
      <c r="A24" s="31">
        <v>17</v>
      </c>
      <c r="B24" s="5" t="s">
        <v>51</v>
      </c>
      <c r="C24" s="5" t="s">
        <v>49</v>
      </c>
      <c r="D24" s="42">
        <v>30</v>
      </c>
      <c r="E24" s="37">
        <v>9</v>
      </c>
      <c r="F24" s="31">
        <v>8</v>
      </c>
      <c r="G24" s="31">
        <v>8</v>
      </c>
      <c r="H24" s="31">
        <v>8</v>
      </c>
      <c r="I24" s="38">
        <v>8</v>
      </c>
      <c r="J24" s="37">
        <v>8</v>
      </c>
      <c r="K24" s="31">
        <v>8</v>
      </c>
      <c r="L24" s="31">
        <v>7</v>
      </c>
      <c r="M24" s="31">
        <v>6</v>
      </c>
      <c r="N24" s="38">
        <v>5</v>
      </c>
      <c r="O24" s="34">
        <v>105</v>
      </c>
      <c r="P24" s="31">
        <v>26.82</v>
      </c>
      <c r="Q24" s="31">
        <v>78.180000000000007</v>
      </c>
    </row>
    <row r="25" spans="1:17" x14ac:dyDescent="0.25">
      <c r="A25" s="31">
        <v>18</v>
      </c>
      <c r="B25" s="5" t="s">
        <v>60</v>
      </c>
      <c r="C25" s="5" t="s">
        <v>49</v>
      </c>
      <c r="D25" s="42">
        <v>30</v>
      </c>
      <c r="E25" s="37">
        <v>15</v>
      </c>
      <c r="F25" s="31">
        <v>9</v>
      </c>
      <c r="G25" s="31">
        <v>9</v>
      </c>
      <c r="H25" s="31">
        <v>8</v>
      </c>
      <c r="I25" s="38">
        <v>8</v>
      </c>
      <c r="J25" s="37">
        <v>10</v>
      </c>
      <c r="K25" s="31">
        <v>9</v>
      </c>
      <c r="L25" s="31">
        <v>9</v>
      </c>
      <c r="M25" s="31">
        <v>9</v>
      </c>
      <c r="N25" s="38">
        <v>8</v>
      </c>
      <c r="O25" s="34">
        <v>124</v>
      </c>
      <c r="P25" s="31">
        <v>40.04</v>
      </c>
      <c r="Q25" s="31">
        <v>83.960000000000008</v>
      </c>
    </row>
    <row r="26" spans="1:17" x14ac:dyDescent="0.25">
      <c r="A26" s="31">
        <v>19</v>
      </c>
      <c r="B26" s="5" t="s">
        <v>61</v>
      </c>
      <c r="C26" s="5" t="s">
        <v>37</v>
      </c>
      <c r="D26" s="42">
        <v>30</v>
      </c>
      <c r="E26" s="37">
        <v>8</v>
      </c>
      <c r="F26" s="31">
        <v>0</v>
      </c>
      <c r="G26" s="31">
        <v>0</v>
      </c>
      <c r="H26" s="31">
        <v>0</v>
      </c>
      <c r="I26" s="38">
        <v>0</v>
      </c>
      <c r="J26" s="37">
        <v>8</v>
      </c>
      <c r="K26" s="31">
        <v>8</v>
      </c>
      <c r="L26" s="31">
        <v>7</v>
      </c>
      <c r="M26" s="31">
        <v>6</v>
      </c>
      <c r="N26" s="38">
        <v>5</v>
      </c>
      <c r="O26" s="34">
        <v>72</v>
      </c>
      <c r="P26" s="31">
        <v>26.96</v>
      </c>
      <c r="Q26" s="31">
        <v>45.04</v>
      </c>
    </row>
    <row r="27" spans="1:17" x14ac:dyDescent="0.25">
      <c r="A27" s="31">
        <v>20</v>
      </c>
      <c r="B27" s="5" t="s">
        <v>62</v>
      </c>
      <c r="C27" s="5" t="s">
        <v>37</v>
      </c>
      <c r="D27" s="42">
        <v>30</v>
      </c>
      <c r="E27" s="37">
        <v>9</v>
      </c>
      <c r="F27" s="31">
        <v>0</v>
      </c>
      <c r="G27" s="31">
        <v>0</v>
      </c>
      <c r="H27" s="31">
        <v>0</v>
      </c>
      <c r="I27" s="38">
        <v>0</v>
      </c>
      <c r="J27" s="37">
        <v>10</v>
      </c>
      <c r="K27" s="31">
        <v>9</v>
      </c>
      <c r="L27" s="31">
        <v>6</v>
      </c>
      <c r="M27" s="31">
        <v>6</v>
      </c>
      <c r="N27" s="38">
        <v>5</v>
      </c>
      <c r="O27" s="34">
        <v>75</v>
      </c>
      <c r="P27" s="31">
        <v>48.09</v>
      </c>
      <c r="Q27" s="31">
        <v>26.909999999999997</v>
      </c>
    </row>
    <row r="28" spans="1:17" x14ac:dyDescent="0.25">
      <c r="A28" s="31">
        <v>21</v>
      </c>
      <c r="B28" s="5" t="s">
        <v>54</v>
      </c>
      <c r="C28" s="5" t="s">
        <v>39</v>
      </c>
      <c r="D28" s="42">
        <v>30</v>
      </c>
      <c r="E28" s="37">
        <v>9</v>
      </c>
      <c r="F28" s="31">
        <v>8</v>
      </c>
      <c r="G28" s="31">
        <v>0</v>
      </c>
      <c r="H28" s="31">
        <v>0</v>
      </c>
      <c r="I28" s="38">
        <v>0</v>
      </c>
      <c r="J28" s="37">
        <v>5</v>
      </c>
      <c r="K28" s="31">
        <v>5</v>
      </c>
      <c r="L28" s="31">
        <v>5</v>
      </c>
      <c r="M28" s="31">
        <v>5</v>
      </c>
      <c r="N28" s="38">
        <v>0</v>
      </c>
      <c r="O28" s="34">
        <v>67</v>
      </c>
      <c r="P28" s="31">
        <v>44.38</v>
      </c>
      <c r="Q28" s="31">
        <v>22.619999999999997</v>
      </c>
    </row>
    <row r="29" spans="1:17" x14ac:dyDescent="0.25">
      <c r="A29" s="31">
        <v>22</v>
      </c>
      <c r="B29" s="5" t="s">
        <v>63</v>
      </c>
      <c r="C29" s="5" t="s">
        <v>58</v>
      </c>
      <c r="D29" s="42">
        <v>30</v>
      </c>
      <c r="E29" s="37">
        <v>9</v>
      </c>
      <c r="F29" s="31">
        <v>0</v>
      </c>
      <c r="G29" s="31">
        <v>0</v>
      </c>
      <c r="H29" s="31">
        <v>0</v>
      </c>
      <c r="I29" s="38">
        <v>0</v>
      </c>
      <c r="J29" s="37">
        <v>9</v>
      </c>
      <c r="K29" s="31">
        <v>9</v>
      </c>
      <c r="L29" s="31">
        <v>8</v>
      </c>
      <c r="M29" s="31">
        <v>5</v>
      </c>
      <c r="N29" s="38">
        <v>0</v>
      </c>
      <c r="O29" s="34">
        <v>70</v>
      </c>
      <c r="P29" s="31">
        <v>38.5</v>
      </c>
      <c r="Q29" s="31">
        <v>31.5</v>
      </c>
    </row>
    <row r="30" spans="1:17" x14ac:dyDescent="0.25">
      <c r="A30" s="31">
        <v>23</v>
      </c>
      <c r="B30" s="5" t="s">
        <v>64</v>
      </c>
      <c r="C30" s="5" t="s">
        <v>58</v>
      </c>
      <c r="D30" s="42">
        <v>30</v>
      </c>
      <c r="E30" s="37">
        <v>15</v>
      </c>
      <c r="F30" s="31">
        <v>9</v>
      </c>
      <c r="G30" s="31">
        <v>8</v>
      </c>
      <c r="H30" s="31">
        <v>0</v>
      </c>
      <c r="I30" s="38">
        <v>0</v>
      </c>
      <c r="J30" s="37">
        <v>9</v>
      </c>
      <c r="K30" s="31">
        <v>8</v>
      </c>
      <c r="L30" s="31">
        <v>7</v>
      </c>
      <c r="M30" s="31">
        <v>7</v>
      </c>
      <c r="N30" s="38">
        <v>6</v>
      </c>
      <c r="O30" s="34">
        <v>99</v>
      </c>
      <c r="P30" s="31">
        <v>45.55</v>
      </c>
      <c r="Q30" s="31">
        <v>53.45</v>
      </c>
    </row>
    <row r="31" spans="1:17" x14ac:dyDescent="0.25">
      <c r="A31" s="31">
        <v>24</v>
      </c>
      <c r="B31" s="5" t="s">
        <v>65</v>
      </c>
      <c r="C31" s="5" t="s">
        <v>37</v>
      </c>
      <c r="D31" s="42">
        <v>30</v>
      </c>
      <c r="E31" s="37">
        <v>9</v>
      </c>
      <c r="F31" s="31">
        <v>8</v>
      </c>
      <c r="G31" s="31">
        <v>8</v>
      </c>
      <c r="H31" s="31">
        <v>0</v>
      </c>
      <c r="I31" s="38">
        <v>0</v>
      </c>
      <c r="J31" s="37">
        <v>10</v>
      </c>
      <c r="K31" s="31">
        <v>9</v>
      </c>
      <c r="L31" s="31">
        <v>8</v>
      </c>
      <c r="M31" s="31">
        <v>7</v>
      </c>
      <c r="N31" s="38">
        <v>6</v>
      </c>
      <c r="O31" s="34">
        <v>95</v>
      </c>
      <c r="P31" s="31">
        <v>38.47</v>
      </c>
      <c r="Q31" s="31">
        <v>56.53</v>
      </c>
    </row>
    <row r="32" spans="1:17" x14ac:dyDescent="0.25">
      <c r="A32" s="31">
        <v>25</v>
      </c>
      <c r="B32" s="5" t="s">
        <v>67</v>
      </c>
      <c r="C32" s="5" t="s">
        <v>39</v>
      </c>
      <c r="D32" s="42">
        <v>30</v>
      </c>
      <c r="E32" s="37">
        <v>9</v>
      </c>
      <c r="F32" s="31">
        <v>8</v>
      </c>
      <c r="G32" s="31">
        <v>8</v>
      </c>
      <c r="H32" s="31">
        <v>0</v>
      </c>
      <c r="I32" s="38">
        <v>0</v>
      </c>
      <c r="J32" s="37">
        <v>8</v>
      </c>
      <c r="K32" s="31">
        <v>8</v>
      </c>
      <c r="L32" s="31">
        <v>8</v>
      </c>
      <c r="M32" s="31">
        <v>7</v>
      </c>
      <c r="N32" s="38">
        <v>5</v>
      </c>
      <c r="O32" s="34">
        <v>91</v>
      </c>
      <c r="P32" s="31">
        <v>51.78</v>
      </c>
      <c r="Q32" s="31">
        <v>39.22</v>
      </c>
    </row>
    <row r="33" spans="1:17" x14ac:dyDescent="0.25">
      <c r="A33" s="31">
        <v>26</v>
      </c>
      <c r="B33" s="5" t="s">
        <v>68</v>
      </c>
      <c r="C33" s="5" t="s">
        <v>39</v>
      </c>
      <c r="D33" s="42">
        <v>30</v>
      </c>
      <c r="E33" s="37">
        <v>9</v>
      </c>
      <c r="F33" s="31">
        <v>9</v>
      </c>
      <c r="G33" s="31">
        <v>9</v>
      </c>
      <c r="H33" s="31">
        <v>9</v>
      </c>
      <c r="I33" s="38">
        <v>8</v>
      </c>
      <c r="J33" s="37">
        <v>10</v>
      </c>
      <c r="K33" s="31">
        <v>9</v>
      </c>
      <c r="L33" s="31">
        <v>8</v>
      </c>
      <c r="M33" s="31">
        <v>0</v>
      </c>
      <c r="N33" s="38">
        <v>0</v>
      </c>
      <c r="O33" s="34">
        <v>101</v>
      </c>
      <c r="P33" s="31">
        <v>42.42</v>
      </c>
      <c r="Q33" s="31">
        <v>58.58</v>
      </c>
    </row>
    <row r="34" spans="1:17" x14ac:dyDescent="0.25">
      <c r="A34" s="31">
        <v>27</v>
      </c>
      <c r="B34" s="5" t="s">
        <v>44</v>
      </c>
      <c r="C34" s="5" t="s">
        <v>49</v>
      </c>
      <c r="D34" s="42">
        <v>30</v>
      </c>
      <c r="E34" s="37">
        <v>15</v>
      </c>
      <c r="F34" s="31">
        <v>15</v>
      </c>
      <c r="G34" s="31">
        <v>9</v>
      </c>
      <c r="H34" s="31">
        <v>8</v>
      </c>
      <c r="I34" s="38">
        <v>0</v>
      </c>
      <c r="J34" s="37">
        <v>9</v>
      </c>
      <c r="K34" s="31">
        <v>8</v>
      </c>
      <c r="L34" s="31">
        <v>8</v>
      </c>
      <c r="M34" s="31">
        <v>7</v>
      </c>
      <c r="N34" s="38">
        <v>0</v>
      </c>
      <c r="O34" s="34">
        <v>109</v>
      </c>
      <c r="P34" s="31">
        <v>63.08</v>
      </c>
      <c r="Q34" s="31">
        <v>45.92</v>
      </c>
    </row>
    <row r="35" spans="1:17" x14ac:dyDescent="0.25">
      <c r="A35" s="31">
        <v>28</v>
      </c>
      <c r="B35" s="5" t="s">
        <v>69</v>
      </c>
      <c r="C35" s="5" t="s">
        <v>49</v>
      </c>
      <c r="D35" s="42">
        <v>30</v>
      </c>
      <c r="E35" s="37">
        <v>9</v>
      </c>
      <c r="F35" s="31">
        <v>9</v>
      </c>
      <c r="G35" s="31">
        <v>8</v>
      </c>
      <c r="H35" s="31">
        <v>0</v>
      </c>
      <c r="I35" s="38">
        <v>0</v>
      </c>
      <c r="J35" s="37">
        <v>10</v>
      </c>
      <c r="K35" s="31">
        <v>9</v>
      </c>
      <c r="L35" s="31">
        <v>9</v>
      </c>
      <c r="M35" s="31">
        <v>8</v>
      </c>
      <c r="N35" s="38">
        <v>6</v>
      </c>
      <c r="O35" s="34">
        <v>98</v>
      </c>
      <c r="P35" s="31">
        <v>45.47</v>
      </c>
      <c r="Q35" s="31">
        <v>52.53</v>
      </c>
    </row>
    <row r="36" spans="1:17" x14ac:dyDescent="0.25">
      <c r="A36" s="31">
        <v>29</v>
      </c>
      <c r="B36" s="5" t="s">
        <v>70</v>
      </c>
      <c r="C36" s="5" t="s">
        <v>39</v>
      </c>
      <c r="D36" s="42">
        <v>30</v>
      </c>
      <c r="E36" s="37">
        <v>8</v>
      </c>
      <c r="F36" s="31">
        <v>0</v>
      </c>
      <c r="G36" s="31">
        <v>0</v>
      </c>
      <c r="H36" s="31">
        <v>0</v>
      </c>
      <c r="I36" s="38">
        <v>0</v>
      </c>
      <c r="J36" s="37">
        <v>9</v>
      </c>
      <c r="K36" s="31">
        <v>9</v>
      </c>
      <c r="L36" s="31">
        <v>8</v>
      </c>
      <c r="M36" s="31">
        <v>7</v>
      </c>
      <c r="N36" s="38">
        <v>6</v>
      </c>
      <c r="O36" s="34">
        <v>77</v>
      </c>
      <c r="P36" s="31">
        <v>47.69</v>
      </c>
      <c r="Q36" s="31">
        <v>29.310000000000002</v>
      </c>
    </row>
    <row r="37" spans="1:17" x14ac:dyDescent="0.25">
      <c r="A37" s="31">
        <v>30</v>
      </c>
      <c r="B37" s="5" t="s">
        <v>71</v>
      </c>
      <c r="C37" s="5" t="s">
        <v>39</v>
      </c>
      <c r="D37" s="42">
        <v>30</v>
      </c>
      <c r="E37" s="37">
        <v>0</v>
      </c>
      <c r="F37" s="31">
        <v>0</v>
      </c>
      <c r="G37" s="31">
        <v>0</v>
      </c>
      <c r="H37" s="31">
        <v>0</v>
      </c>
      <c r="I37" s="38">
        <v>0</v>
      </c>
      <c r="J37" s="37">
        <v>10</v>
      </c>
      <c r="K37" s="31">
        <v>0</v>
      </c>
      <c r="L37" s="31">
        <v>0</v>
      </c>
      <c r="M37" s="31">
        <v>0</v>
      </c>
      <c r="N37" s="38">
        <v>0</v>
      </c>
      <c r="O37" s="34">
        <v>40</v>
      </c>
      <c r="P37" s="31">
        <v>30.05</v>
      </c>
      <c r="Q37" s="31">
        <v>9.9499999999999993</v>
      </c>
    </row>
    <row r="38" spans="1:17" x14ac:dyDescent="0.25">
      <c r="A38" s="31">
        <v>31</v>
      </c>
      <c r="B38" s="5" t="s">
        <v>66</v>
      </c>
      <c r="C38" s="5" t="s">
        <v>39</v>
      </c>
      <c r="D38" s="42">
        <v>30</v>
      </c>
      <c r="E38" s="37">
        <v>9</v>
      </c>
      <c r="F38" s="31">
        <v>8</v>
      </c>
      <c r="G38" s="31">
        <v>8</v>
      </c>
      <c r="H38" s="31">
        <v>8</v>
      </c>
      <c r="I38" s="38">
        <v>8</v>
      </c>
      <c r="J38" s="37">
        <v>8</v>
      </c>
      <c r="K38" s="31">
        <v>8</v>
      </c>
      <c r="L38" s="31">
        <v>8</v>
      </c>
      <c r="M38" s="31">
        <v>8</v>
      </c>
      <c r="N38" s="38">
        <v>8</v>
      </c>
      <c r="O38" s="34">
        <v>111</v>
      </c>
      <c r="P38" s="31">
        <v>48.17</v>
      </c>
      <c r="Q38" s="31">
        <v>62.83</v>
      </c>
    </row>
    <row r="39" spans="1:17" x14ac:dyDescent="0.25">
      <c r="A39" s="31">
        <v>32</v>
      </c>
      <c r="B39" s="5" t="s">
        <v>72</v>
      </c>
      <c r="C39" s="5" t="s">
        <v>49</v>
      </c>
      <c r="D39" s="42">
        <v>30</v>
      </c>
      <c r="E39" s="37">
        <v>15</v>
      </c>
      <c r="F39" s="31">
        <v>8</v>
      </c>
      <c r="G39" s="31">
        <v>0</v>
      </c>
      <c r="H39" s="31">
        <v>0</v>
      </c>
      <c r="I39" s="38">
        <v>0</v>
      </c>
      <c r="J39" s="37">
        <v>9</v>
      </c>
      <c r="K39" s="31">
        <v>8</v>
      </c>
      <c r="L39" s="31">
        <v>8</v>
      </c>
      <c r="M39" s="31">
        <v>7</v>
      </c>
      <c r="N39" s="38">
        <v>5</v>
      </c>
      <c r="O39" s="34">
        <v>90</v>
      </c>
      <c r="P39" s="31">
        <v>43.39</v>
      </c>
      <c r="Q39" s="31">
        <v>46.61</v>
      </c>
    </row>
    <row r="40" spans="1:17" x14ac:dyDescent="0.25">
      <c r="A40" s="31">
        <v>33</v>
      </c>
      <c r="B40" s="5" t="s">
        <v>73</v>
      </c>
      <c r="C40" s="5" t="s">
        <v>49</v>
      </c>
      <c r="D40" s="42">
        <v>30</v>
      </c>
      <c r="E40" s="37">
        <v>9</v>
      </c>
      <c r="F40" s="31">
        <v>9</v>
      </c>
      <c r="G40" s="31">
        <v>8</v>
      </c>
      <c r="H40" s="31">
        <v>8</v>
      </c>
      <c r="I40" s="38">
        <v>8</v>
      </c>
      <c r="J40" s="37">
        <v>8</v>
      </c>
      <c r="K40" s="31">
        <v>8</v>
      </c>
      <c r="L40" s="31">
        <v>6</v>
      </c>
      <c r="M40" s="31">
        <v>0</v>
      </c>
      <c r="N40" s="38">
        <v>0</v>
      </c>
      <c r="O40" s="34">
        <v>94</v>
      </c>
      <c r="P40" s="31">
        <v>35.25</v>
      </c>
      <c r="Q40" s="31">
        <v>58.75</v>
      </c>
    </row>
    <row r="41" spans="1:17" x14ac:dyDescent="0.25">
      <c r="A41" s="31">
        <v>34</v>
      </c>
      <c r="B41" s="5" t="s">
        <v>74</v>
      </c>
      <c r="C41" s="5" t="s">
        <v>49</v>
      </c>
      <c r="D41" s="42">
        <v>30</v>
      </c>
      <c r="E41" s="37">
        <v>9</v>
      </c>
      <c r="F41" s="31">
        <v>9</v>
      </c>
      <c r="G41" s="31">
        <v>9</v>
      </c>
      <c r="H41" s="31">
        <v>9</v>
      </c>
      <c r="I41" s="38">
        <v>8</v>
      </c>
      <c r="J41" s="37">
        <v>10</v>
      </c>
      <c r="K41" s="31">
        <v>9</v>
      </c>
      <c r="L41" s="31">
        <v>8</v>
      </c>
      <c r="M41" s="31">
        <v>8</v>
      </c>
      <c r="N41" s="38">
        <v>7</v>
      </c>
      <c r="O41" s="34">
        <v>116</v>
      </c>
      <c r="P41" s="31">
        <v>42.03</v>
      </c>
      <c r="Q41" s="31">
        <v>73.97</v>
      </c>
    </row>
    <row r="42" spans="1:17" x14ac:dyDescent="0.25">
      <c r="A42" s="31">
        <v>35</v>
      </c>
      <c r="B42" s="5" t="s">
        <v>75</v>
      </c>
      <c r="C42" s="5" t="s">
        <v>49</v>
      </c>
      <c r="D42" s="42">
        <v>30</v>
      </c>
      <c r="E42" s="37">
        <v>9</v>
      </c>
      <c r="F42" s="31">
        <v>9</v>
      </c>
      <c r="G42" s="31">
        <v>8</v>
      </c>
      <c r="H42" s="31">
        <v>8</v>
      </c>
      <c r="I42" s="38">
        <v>8</v>
      </c>
      <c r="J42" s="37">
        <v>9</v>
      </c>
      <c r="K42" s="31">
        <v>9</v>
      </c>
      <c r="L42" s="31">
        <v>8</v>
      </c>
      <c r="M42" s="31">
        <v>8</v>
      </c>
      <c r="N42" s="38">
        <v>0</v>
      </c>
      <c r="O42" s="34">
        <v>106</v>
      </c>
      <c r="P42" s="31">
        <v>37.340000000000003</v>
      </c>
      <c r="Q42" s="31">
        <v>68.66</v>
      </c>
    </row>
    <row r="43" spans="1:17" x14ac:dyDescent="0.25">
      <c r="A43" s="31">
        <v>36</v>
      </c>
      <c r="B43" s="5" t="s">
        <v>76</v>
      </c>
      <c r="C43" s="5" t="s">
        <v>77</v>
      </c>
      <c r="D43" s="42">
        <v>30</v>
      </c>
      <c r="E43" s="37">
        <v>8</v>
      </c>
      <c r="F43" s="31">
        <v>0</v>
      </c>
      <c r="G43" s="31">
        <v>0</v>
      </c>
      <c r="H43" s="31">
        <v>0</v>
      </c>
      <c r="I43" s="38">
        <v>0</v>
      </c>
      <c r="J43" s="37">
        <v>8</v>
      </c>
      <c r="K43" s="31">
        <v>8</v>
      </c>
      <c r="L43" s="31">
        <v>8</v>
      </c>
      <c r="M43" s="31">
        <v>7</v>
      </c>
      <c r="N43" s="38">
        <v>6</v>
      </c>
      <c r="O43" s="34">
        <v>75</v>
      </c>
      <c r="P43" s="31">
        <v>34.840000000000003</v>
      </c>
      <c r="Q43" s="31">
        <v>40.159999999999997</v>
      </c>
    </row>
    <row r="44" spans="1:17" x14ac:dyDescent="0.25">
      <c r="A44" s="31">
        <v>37</v>
      </c>
      <c r="B44" s="5" t="s">
        <v>78</v>
      </c>
      <c r="C44" s="5" t="s">
        <v>58</v>
      </c>
      <c r="D44" s="42">
        <v>30</v>
      </c>
      <c r="E44" s="37">
        <v>9</v>
      </c>
      <c r="F44" s="31">
        <v>8</v>
      </c>
      <c r="G44" s="31">
        <v>0</v>
      </c>
      <c r="H44" s="31">
        <v>0</v>
      </c>
      <c r="I44" s="38">
        <v>0</v>
      </c>
      <c r="J44" s="37">
        <v>7</v>
      </c>
      <c r="K44" s="31">
        <v>7</v>
      </c>
      <c r="L44" s="31">
        <v>7</v>
      </c>
      <c r="M44" s="31">
        <v>6</v>
      </c>
      <c r="N44" s="38">
        <v>5</v>
      </c>
      <c r="O44" s="34">
        <v>79</v>
      </c>
      <c r="P44" s="31">
        <v>19.649999999999999</v>
      </c>
      <c r="Q44" s="31">
        <v>59.35</v>
      </c>
    </row>
    <row r="45" spans="1:17" x14ac:dyDescent="0.25">
      <c r="A45" s="31">
        <f>Výsledovka!B45</f>
        <v>38</v>
      </c>
      <c r="B45" s="5">
        <f>Výsledovka!C45</f>
        <v>0</v>
      </c>
      <c r="C45" s="5">
        <f>Výsledovka!D45</f>
        <v>0</v>
      </c>
      <c r="D45" s="8">
        <v>30</v>
      </c>
      <c r="E45" s="6"/>
      <c r="F45" s="5"/>
      <c r="G45" s="5"/>
      <c r="H45" s="5"/>
      <c r="I45" s="7"/>
      <c r="J45" s="6"/>
      <c r="K45" s="5"/>
      <c r="L45" s="5"/>
      <c r="M45" s="5"/>
      <c r="N45" s="7"/>
      <c r="O45" s="9">
        <f t="shared" ref="O45:O57" si="0">SUM(D45:N45)</f>
        <v>30</v>
      </c>
      <c r="P45" s="5"/>
      <c r="Q45" s="5">
        <f t="shared" ref="Q45:Q57" si="1">IF(O45-P45&lt;=0,0,O45-P45)</f>
        <v>30</v>
      </c>
    </row>
    <row r="46" spans="1:17" x14ac:dyDescent="0.25">
      <c r="A46" s="5">
        <f>Výsledovka!B46</f>
        <v>39</v>
      </c>
      <c r="B46" s="5">
        <f>Výsledovka!C46</f>
        <v>0</v>
      </c>
      <c r="C46" s="5">
        <f>Výsledovka!D46</f>
        <v>0</v>
      </c>
      <c r="D46" s="8">
        <v>30</v>
      </c>
      <c r="E46" s="6"/>
      <c r="F46" s="5"/>
      <c r="G46" s="5"/>
      <c r="H46" s="5"/>
      <c r="I46" s="7"/>
      <c r="J46" s="6"/>
      <c r="K46" s="5"/>
      <c r="L46" s="5"/>
      <c r="M46" s="5"/>
      <c r="N46" s="7"/>
      <c r="O46" s="9">
        <f t="shared" si="0"/>
        <v>30</v>
      </c>
      <c r="P46" s="5"/>
      <c r="Q46" s="5">
        <f t="shared" si="1"/>
        <v>30</v>
      </c>
    </row>
    <row r="47" spans="1:17" x14ac:dyDescent="0.25">
      <c r="A47" s="5">
        <f>Výsledovka!B47</f>
        <v>40</v>
      </c>
      <c r="B47" s="5">
        <f>Výsledovka!C47</f>
        <v>0</v>
      </c>
      <c r="C47" s="5">
        <f>Výsledovka!D47</f>
        <v>0</v>
      </c>
      <c r="D47" s="8">
        <v>30</v>
      </c>
      <c r="E47" s="6"/>
      <c r="F47" s="5"/>
      <c r="G47" s="5"/>
      <c r="H47" s="5"/>
      <c r="I47" s="7"/>
      <c r="J47" s="6"/>
      <c r="K47" s="5"/>
      <c r="L47" s="5"/>
      <c r="M47" s="5"/>
      <c r="N47" s="7"/>
      <c r="O47" s="9">
        <f t="shared" si="0"/>
        <v>30</v>
      </c>
      <c r="P47" s="5"/>
      <c r="Q47" s="5">
        <f t="shared" si="1"/>
        <v>30</v>
      </c>
    </row>
    <row r="48" spans="1:17" x14ac:dyDescent="0.25">
      <c r="A48" s="5">
        <f>Výsledovka!B48</f>
        <v>41</v>
      </c>
      <c r="B48" s="5">
        <f>Výsledovka!C48</f>
        <v>0</v>
      </c>
      <c r="C48" s="5">
        <f>Výsledovka!D48</f>
        <v>0</v>
      </c>
      <c r="D48" s="8">
        <v>30</v>
      </c>
      <c r="E48" s="6"/>
      <c r="F48" s="5"/>
      <c r="G48" s="5"/>
      <c r="H48" s="5"/>
      <c r="I48" s="7"/>
      <c r="J48" s="6"/>
      <c r="K48" s="5"/>
      <c r="L48" s="5"/>
      <c r="M48" s="5"/>
      <c r="N48" s="7"/>
      <c r="O48" s="9">
        <f t="shared" si="0"/>
        <v>30</v>
      </c>
      <c r="P48" s="5"/>
      <c r="Q48" s="5">
        <f t="shared" si="1"/>
        <v>30</v>
      </c>
    </row>
    <row r="49" spans="1:17" x14ac:dyDescent="0.25">
      <c r="A49" s="5">
        <f>Výsledovka!B49</f>
        <v>42</v>
      </c>
      <c r="B49" s="5">
        <f>Výsledovka!C49</f>
        <v>0</v>
      </c>
      <c r="C49" s="5">
        <f>Výsledovka!D49</f>
        <v>0</v>
      </c>
      <c r="D49" s="8">
        <v>30</v>
      </c>
      <c r="E49" s="6"/>
      <c r="F49" s="5"/>
      <c r="G49" s="5"/>
      <c r="H49" s="5"/>
      <c r="I49" s="7"/>
      <c r="J49" s="6"/>
      <c r="K49" s="5"/>
      <c r="L49" s="5"/>
      <c r="M49" s="5"/>
      <c r="N49" s="7"/>
      <c r="O49" s="9">
        <f t="shared" si="0"/>
        <v>30</v>
      </c>
      <c r="P49" s="5"/>
      <c r="Q49" s="5">
        <f t="shared" si="1"/>
        <v>30</v>
      </c>
    </row>
    <row r="50" spans="1:17" x14ac:dyDescent="0.25">
      <c r="A50" s="5">
        <f>Výsledovka!B50</f>
        <v>43</v>
      </c>
      <c r="B50" s="5">
        <f>Výsledovka!C50</f>
        <v>0</v>
      </c>
      <c r="C50" s="5">
        <f>Výsledovka!D50</f>
        <v>0</v>
      </c>
      <c r="D50" s="8">
        <v>30</v>
      </c>
      <c r="E50" s="6"/>
      <c r="F50" s="5"/>
      <c r="G50" s="5"/>
      <c r="H50" s="5"/>
      <c r="I50" s="7"/>
      <c r="J50" s="6"/>
      <c r="K50" s="5"/>
      <c r="L50" s="5"/>
      <c r="M50" s="5"/>
      <c r="N50" s="7"/>
      <c r="O50" s="9">
        <f t="shared" si="0"/>
        <v>30</v>
      </c>
      <c r="P50" s="5"/>
      <c r="Q50" s="5">
        <f t="shared" si="1"/>
        <v>30</v>
      </c>
    </row>
    <row r="51" spans="1:17" x14ac:dyDescent="0.25">
      <c r="A51" s="5">
        <f>Výsledovka!B51</f>
        <v>44</v>
      </c>
      <c r="B51" s="5">
        <f>Výsledovka!C51</f>
        <v>0</v>
      </c>
      <c r="C51" s="5">
        <f>Výsledovka!D51</f>
        <v>0</v>
      </c>
      <c r="D51" s="8">
        <v>30</v>
      </c>
      <c r="E51" s="6"/>
      <c r="F51" s="5"/>
      <c r="G51" s="5"/>
      <c r="H51" s="5"/>
      <c r="I51" s="7"/>
      <c r="J51" s="6"/>
      <c r="K51" s="5"/>
      <c r="L51" s="5"/>
      <c r="M51" s="5"/>
      <c r="N51" s="7"/>
      <c r="O51" s="9">
        <f t="shared" si="0"/>
        <v>30</v>
      </c>
      <c r="P51" s="5"/>
      <c r="Q51" s="5">
        <f t="shared" si="1"/>
        <v>30</v>
      </c>
    </row>
    <row r="52" spans="1:17" x14ac:dyDescent="0.25">
      <c r="A52" s="5">
        <f>Výsledovka!B52</f>
        <v>45</v>
      </c>
      <c r="B52" s="5">
        <f>Výsledovka!C52</f>
        <v>0</v>
      </c>
      <c r="C52" s="5">
        <f>Výsledovka!D52</f>
        <v>0</v>
      </c>
      <c r="D52" s="8">
        <v>30</v>
      </c>
      <c r="E52" s="6"/>
      <c r="F52" s="5"/>
      <c r="G52" s="5"/>
      <c r="H52" s="5"/>
      <c r="I52" s="7"/>
      <c r="J52" s="6"/>
      <c r="K52" s="5"/>
      <c r="L52" s="5"/>
      <c r="M52" s="5"/>
      <c r="N52" s="7"/>
      <c r="O52" s="9">
        <f t="shared" si="0"/>
        <v>30</v>
      </c>
      <c r="P52" s="5"/>
      <c r="Q52" s="5">
        <f t="shared" si="1"/>
        <v>30</v>
      </c>
    </row>
    <row r="53" spans="1:17" x14ac:dyDescent="0.25">
      <c r="A53" s="5">
        <f>Výsledovka!B53</f>
        <v>46</v>
      </c>
      <c r="B53" s="5">
        <f>Výsledovka!C53</f>
        <v>0</v>
      </c>
      <c r="C53" s="5">
        <f>Výsledovka!D53</f>
        <v>0</v>
      </c>
      <c r="D53" s="8">
        <v>30</v>
      </c>
      <c r="E53" s="6"/>
      <c r="F53" s="5"/>
      <c r="G53" s="5"/>
      <c r="H53" s="5"/>
      <c r="I53" s="7"/>
      <c r="J53" s="6"/>
      <c r="K53" s="5"/>
      <c r="L53" s="5"/>
      <c r="M53" s="5"/>
      <c r="N53" s="7"/>
      <c r="O53" s="9">
        <f t="shared" si="0"/>
        <v>30</v>
      </c>
      <c r="P53" s="5"/>
      <c r="Q53" s="5">
        <f t="shared" si="1"/>
        <v>30</v>
      </c>
    </row>
    <row r="54" spans="1:17" x14ac:dyDescent="0.25">
      <c r="A54" s="5">
        <f>Výsledovka!B54</f>
        <v>47</v>
      </c>
      <c r="B54" s="5">
        <f>Výsledovka!C54</f>
        <v>0</v>
      </c>
      <c r="C54" s="5">
        <f>Výsledovka!D54</f>
        <v>0</v>
      </c>
      <c r="D54" s="8">
        <v>30</v>
      </c>
      <c r="E54" s="6"/>
      <c r="F54" s="5"/>
      <c r="G54" s="5"/>
      <c r="H54" s="5"/>
      <c r="I54" s="7"/>
      <c r="J54" s="6"/>
      <c r="K54" s="5"/>
      <c r="L54" s="5"/>
      <c r="M54" s="5"/>
      <c r="N54" s="7"/>
      <c r="O54" s="9">
        <f t="shared" si="0"/>
        <v>30</v>
      </c>
      <c r="P54" s="5"/>
      <c r="Q54" s="5">
        <f t="shared" si="1"/>
        <v>30</v>
      </c>
    </row>
    <row r="55" spans="1:17" x14ac:dyDescent="0.25">
      <c r="A55" s="5">
        <f>Výsledovka!B55</f>
        <v>48</v>
      </c>
      <c r="B55" s="5">
        <f>Výsledovka!C55</f>
        <v>0</v>
      </c>
      <c r="C55" s="5">
        <f>Výsledovka!D55</f>
        <v>0</v>
      </c>
      <c r="D55" s="8">
        <v>30</v>
      </c>
      <c r="E55" s="6"/>
      <c r="F55" s="5"/>
      <c r="G55" s="5"/>
      <c r="H55" s="5"/>
      <c r="I55" s="7"/>
      <c r="J55" s="6"/>
      <c r="K55" s="5"/>
      <c r="L55" s="5"/>
      <c r="M55" s="5"/>
      <c r="N55" s="7"/>
      <c r="O55" s="9">
        <f t="shared" si="0"/>
        <v>30</v>
      </c>
      <c r="P55" s="5"/>
      <c r="Q55" s="5">
        <f t="shared" si="1"/>
        <v>30</v>
      </c>
    </row>
    <row r="56" spans="1:17" x14ac:dyDescent="0.25">
      <c r="A56" s="5">
        <f>Výsledovka!B56</f>
        <v>49</v>
      </c>
      <c r="B56" s="5">
        <f>Výsledovka!C56</f>
        <v>0</v>
      </c>
      <c r="C56" s="5">
        <f>Výsledovka!D56</f>
        <v>0</v>
      </c>
      <c r="D56" s="8">
        <v>30</v>
      </c>
      <c r="E56" s="6"/>
      <c r="F56" s="5"/>
      <c r="G56" s="5"/>
      <c r="H56" s="5"/>
      <c r="I56" s="7"/>
      <c r="J56" s="6"/>
      <c r="K56" s="5"/>
      <c r="L56" s="5"/>
      <c r="M56" s="5"/>
      <c r="N56" s="7"/>
      <c r="O56" s="9">
        <f t="shared" si="0"/>
        <v>30</v>
      </c>
      <c r="P56" s="5"/>
      <c r="Q56" s="5">
        <f t="shared" si="1"/>
        <v>30</v>
      </c>
    </row>
    <row r="57" spans="1:17" ht="15.75" thickBot="1" x14ac:dyDescent="0.3">
      <c r="A57" s="5">
        <f>Výsledovka!B57</f>
        <v>50</v>
      </c>
      <c r="B57" s="5">
        <f>Výsledovka!C57</f>
        <v>0</v>
      </c>
      <c r="C57" s="5">
        <f>Výsledovka!D57</f>
        <v>0</v>
      </c>
      <c r="D57" s="8">
        <v>30</v>
      </c>
      <c r="E57" s="11"/>
      <c r="F57" s="12"/>
      <c r="G57" s="12"/>
      <c r="H57" s="12"/>
      <c r="I57" s="13"/>
      <c r="J57" s="11"/>
      <c r="K57" s="12"/>
      <c r="L57" s="12"/>
      <c r="M57" s="12"/>
      <c r="N57" s="13"/>
      <c r="O57" s="9">
        <f t="shared" si="0"/>
        <v>30</v>
      </c>
      <c r="P57" s="5"/>
      <c r="Q57" s="5">
        <f t="shared" si="1"/>
        <v>30</v>
      </c>
    </row>
  </sheetData>
  <mergeCells count="1">
    <mergeCell ref="E7:N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Výsledovka</vt:lpstr>
      <vt:lpstr>135P</vt:lpstr>
      <vt:lpstr>Rychlá mířená</vt:lpstr>
      <vt:lpstr>Akční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Rostislav Votroubek</cp:lastModifiedBy>
  <cp:lastPrinted>2024-03-09T13:32:40Z</cp:lastPrinted>
  <dcterms:created xsi:type="dcterms:W3CDTF">2024-02-28T09:08:07Z</dcterms:created>
  <dcterms:modified xsi:type="dcterms:W3CDTF">2024-03-12T06:29:57Z</dcterms:modified>
</cp:coreProperties>
</file>