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votr\Documents\KVZ_Příprava\Jizerská liga\"/>
    </mc:Choice>
  </mc:AlternateContent>
  <xr:revisionPtr revIDLastSave="0" documentId="13_ncr:1_{89A9611E-783B-43F9-B5BB-2551FEA74A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sledovka rozdělení Pi - Re" sheetId="8" r:id="rId1"/>
    <sheet name="135P" sheetId="2" r:id="rId2"/>
    <sheet name="77P" sheetId="3" r:id="rId3"/>
    <sheet name="SČSD1" sheetId="4" r:id="rId4"/>
    <sheet name="Výsledovka celkem" sheetId="9" r:id="rId5"/>
  </sheets>
  <definedNames>
    <definedName name="_xlnm._FilterDatabase" localSheetId="4" hidden="1">'Výsledovka celkem'!$D$1:$D$73</definedName>
    <definedName name="_xlnm._FilterDatabase" localSheetId="0" hidden="1">'Výsledovka rozdělení Pi - Re'!$D$1:$D$84</definedName>
  </definedNames>
  <calcPr calcId="191029"/>
</workbook>
</file>

<file path=xl/calcChain.xml><?xml version="1.0" encoding="utf-8"?>
<calcChain xmlns="http://schemas.openxmlformats.org/spreadsheetml/2006/main">
  <c r="A21" i="9" l="1"/>
  <c r="A22" i="9"/>
  <c r="A23" i="9"/>
  <c r="A24" i="9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I73" i="9"/>
  <c r="H73" i="9"/>
  <c r="G73" i="9"/>
  <c r="F73" i="9"/>
  <c r="E73" i="9"/>
  <c r="I72" i="9"/>
  <c r="H72" i="9"/>
  <c r="G72" i="9"/>
  <c r="F72" i="9"/>
  <c r="E72" i="9"/>
  <c r="I71" i="9"/>
  <c r="H71" i="9"/>
  <c r="G71" i="9"/>
  <c r="F71" i="9"/>
  <c r="E71" i="9"/>
  <c r="I70" i="9"/>
  <c r="H70" i="9"/>
  <c r="G70" i="9"/>
  <c r="F70" i="9"/>
  <c r="E70" i="9"/>
  <c r="I69" i="9"/>
  <c r="H69" i="9"/>
  <c r="G69" i="9"/>
  <c r="F69" i="9"/>
  <c r="E69" i="9"/>
  <c r="I68" i="9"/>
  <c r="H68" i="9"/>
  <c r="G68" i="9"/>
  <c r="F68" i="9"/>
  <c r="E68" i="9"/>
  <c r="I67" i="9"/>
  <c r="H67" i="9"/>
  <c r="G67" i="9"/>
  <c r="F67" i="9"/>
  <c r="E67" i="9"/>
  <c r="I66" i="9"/>
  <c r="H66" i="9"/>
  <c r="G66" i="9"/>
  <c r="F66" i="9"/>
  <c r="E66" i="9"/>
  <c r="I65" i="9"/>
  <c r="H65" i="9"/>
  <c r="G65" i="9"/>
  <c r="F65" i="9"/>
  <c r="E65" i="9"/>
  <c r="I64" i="9"/>
  <c r="H64" i="9"/>
  <c r="G64" i="9"/>
  <c r="F64" i="9"/>
  <c r="E64" i="9"/>
  <c r="I63" i="9"/>
  <c r="H63" i="9"/>
  <c r="G63" i="9"/>
  <c r="F63" i="9"/>
  <c r="E63" i="9"/>
  <c r="J59" i="9"/>
  <c r="J51" i="9"/>
  <c r="J46" i="9"/>
  <c r="J43" i="9"/>
  <c r="J41" i="9"/>
  <c r="J40" i="9"/>
  <c r="J37" i="9"/>
  <c r="J32" i="9"/>
  <c r="J23" i="9"/>
  <c r="J22" i="9"/>
  <c r="J21" i="9"/>
  <c r="J18" i="9"/>
  <c r="J15" i="9"/>
  <c r="J12" i="9"/>
  <c r="J62" i="9"/>
  <c r="J61" i="9"/>
  <c r="J60" i="9"/>
  <c r="J58" i="9"/>
  <c r="J57" i="9"/>
  <c r="J56" i="9"/>
  <c r="J55" i="9"/>
  <c r="J54" i="9"/>
  <c r="J53" i="9"/>
  <c r="J52" i="9"/>
  <c r="J50" i="9"/>
  <c r="J49" i="9"/>
  <c r="J48" i="9"/>
  <c r="J47" i="9"/>
  <c r="J45" i="9"/>
  <c r="J44" i="9"/>
  <c r="J42" i="9"/>
  <c r="J39" i="9"/>
  <c r="J38" i="9"/>
  <c r="J36" i="9"/>
  <c r="J35" i="9"/>
  <c r="J34" i="9"/>
  <c r="J33" i="9"/>
  <c r="J31" i="9"/>
  <c r="J30" i="9"/>
  <c r="J29" i="9"/>
  <c r="J28" i="9"/>
  <c r="J27" i="9"/>
  <c r="J25" i="9"/>
  <c r="J26" i="9"/>
  <c r="J24" i="9"/>
  <c r="J20" i="9"/>
  <c r="J19" i="9"/>
  <c r="J17" i="9"/>
  <c r="J16" i="9"/>
  <c r="J14" i="9"/>
  <c r="J13" i="9"/>
  <c r="J11" i="9"/>
  <c r="J10" i="9"/>
  <c r="J9" i="9"/>
  <c r="J44" i="8"/>
  <c r="J30" i="8"/>
  <c r="J25" i="8"/>
  <c r="J31" i="8"/>
  <c r="J22" i="8"/>
  <c r="J15" i="8"/>
  <c r="J39" i="8"/>
  <c r="J9" i="8"/>
  <c r="J45" i="8"/>
  <c r="J35" i="8"/>
  <c r="J46" i="8"/>
  <c r="J11" i="8"/>
  <c r="J27" i="8"/>
  <c r="J29" i="8"/>
  <c r="J16" i="8"/>
  <c r="J23" i="8"/>
  <c r="J42" i="8"/>
  <c r="J36" i="8"/>
  <c r="J28" i="8"/>
  <c r="J38" i="8"/>
  <c r="J48" i="8"/>
  <c r="J33" i="8"/>
  <c r="J10" i="8"/>
  <c r="J40" i="8"/>
  <c r="J47" i="8"/>
  <c r="J24" i="8"/>
  <c r="J19" i="8"/>
  <c r="J26" i="8"/>
  <c r="J43" i="8"/>
  <c r="J21" i="8"/>
  <c r="J37" i="8"/>
  <c r="J20" i="8"/>
  <c r="J13" i="8"/>
  <c r="J41" i="8"/>
  <c r="J14" i="8"/>
  <c r="J17" i="8"/>
  <c r="J18" i="8"/>
  <c r="J34" i="8"/>
  <c r="J32" i="8"/>
  <c r="J12" i="8"/>
  <c r="J64" i="9" l="1"/>
  <c r="J68" i="9"/>
  <c r="J72" i="9"/>
  <c r="J63" i="9"/>
  <c r="J67" i="9"/>
  <c r="J71" i="9"/>
  <c r="J66" i="9"/>
  <c r="J70" i="9"/>
  <c r="J65" i="9"/>
  <c r="J69" i="9"/>
  <c r="J73" i="9"/>
  <c r="I84" i="8"/>
  <c r="H84" i="8"/>
  <c r="G84" i="8"/>
  <c r="F84" i="8"/>
  <c r="E84" i="8"/>
  <c r="I83" i="8"/>
  <c r="H83" i="8"/>
  <c r="G83" i="8"/>
  <c r="F83" i="8"/>
  <c r="E83" i="8"/>
  <c r="I82" i="8"/>
  <c r="H82" i="8"/>
  <c r="G82" i="8"/>
  <c r="F82" i="8"/>
  <c r="E82" i="8"/>
  <c r="I81" i="8"/>
  <c r="H81" i="8"/>
  <c r="G81" i="8"/>
  <c r="F81" i="8"/>
  <c r="E81" i="8"/>
  <c r="I80" i="8"/>
  <c r="H80" i="8"/>
  <c r="G80" i="8"/>
  <c r="F80" i="8"/>
  <c r="E80" i="8"/>
  <c r="I79" i="8"/>
  <c r="H79" i="8"/>
  <c r="G79" i="8"/>
  <c r="F79" i="8"/>
  <c r="E79" i="8"/>
  <c r="I78" i="8"/>
  <c r="H78" i="8"/>
  <c r="G78" i="8"/>
  <c r="F78" i="8"/>
  <c r="E78" i="8"/>
  <c r="I77" i="8"/>
  <c r="H77" i="8"/>
  <c r="G77" i="8"/>
  <c r="F77" i="8"/>
  <c r="E77" i="8"/>
  <c r="I76" i="8"/>
  <c r="H76" i="8"/>
  <c r="G76" i="8"/>
  <c r="F76" i="8"/>
  <c r="E76" i="8"/>
  <c r="I75" i="8"/>
  <c r="H75" i="8"/>
  <c r="G75" i="8"/>
  <c r="F75" i="8"/>
  <c r="E75" i="8"/>
  <c r="I74" i="8"/>
  <c r="H74" i="8"/>
  <c r="G74" i="8"/>
  <c r="F74" i="8"/>
  <c r="E74" i="8"/>
  <c r="J67" i="8"/>
  <c r="J72" i="8"/>
  <c r="J63" i="8"/>
  <c r="J62" i="8"/>
  <c r="J60" i="8"/>
  <c r="J61" i="8"/>
  <c r="J68" i="8"/>
  <c r="J64" i="8"/>
  <c r="J71" i="8"/>
  <c r="J65" i="8"/>
  <c r="J73" i="8"/>
  <c r="J69" i="8"/>
  <c r="J70" i="8"/>
  <c r="J66" i="8"/>
  <c r="I55" i="8"/>
  <c r="H55" i="8"/>
  <c r="G55" i="8"/>
  <c r="F55" i="8"/>
  <c r="E55" i="8"/>
  <c r="I54" i="8"/>
  <c r="H54" i="8"/>
  <c r="G54" i="8"/>
  <c r="F54" i="8"/>
  <c r="E54" i="8"/>
  <c r="I53" i="8"/>
  <c r="H53" i="8"/>
  <c r="G53" i="8"/>
  <c r="F53" i="8"/>
  <c r="E53" i="8"/>
  <c r="I52" i="8"/>
  <c r="H52" i="8"/>
  <c r="G52" i="8"/>
  <c r="F52" i="8"/>
  <c r="E52" i="8"/>
  <c r="I51" i="8"/>
  <c r="H51" i="8"/>
  <c r="G51" i="8"/>
  <c r="F51" i="8"/>
  <c r="E51" i="8"/>
  <c r="I50" i="8"/>
  <c r="H50" i="8"/>
  <c r="G50" i="8"/>
  <c r="F50" i="8"/>
  <c r="E50" i="8"/>
  <c r="I49" i="8"/>
  <c r="H49" i="8"/>
  <c r="G49" i="8"/>
  <c r="F49" i="8"/>
  <c r="E49" i="8"/>
  <c r="J51" i="8" l="1"/>
  <c r="J77" i="8"/>
  <c r="J81" i="8"/>
  <c r="J54" i="8"/>
  <c r="J76" i="8"/>
  <c r="J80" i="8"/>
  <c r="J84" i="8"/>
  <c r="J50" i="8"/>
  <c r="J49" i="8"/>
  <c r="J53" i="8"/>
  <c r="J55" i="8"/>
  <c r="J75" i="8"/>
  <c r="J79" i="8"/>
  <c r="J83" i="8"/>
  <c r="J52" i="8"/>
  <c r="J74" i="8"/>
  <c r="J78" i="8"/>
  <c r="J82" i="8"/>
  <c r="N46" i="2" l="1"/>
  <c r="O46" i="2"/>
  <c r="P46" i="2"/>
  <c r="Q46" i="2"/>
  <c r="O46" i="3"/>
  <c r="Q46" i="3"/>
  <c r="R46" i="3"/>
  <c r="N22" i="2"/>
  <c r="O22" i="2"/>
  <c r="R84" i="3"/>
  <c r="Q84" i="3"/>
  <c r="R83" i="3"/>
  <c r="Q83" i="3"/>
  <c r="R82" i="3"/>
  <c r="Q82" i="3"/>
  <c r="R81" i="3"/>
  <c r="Q81" i="3"/>
  <c r="R80" i="3"/>
  <c r="Q80" i="3"/>
  <c r="R79" i="3"/>
  <c r="Q79" i="3"/>
  <c r="R78" i="3"/>
  <c r="Q78" i="3"/>
  <c r="R77" i="3"/>
  <c r="Q77" i="3"/>
  <c r="R76" i="3"/>
  <c r="Q76" i="3"/>
  <c r="R75" i="3"/>
  <c r="Q75" i="3"/>
  <c r="R74" i="3"/>
  <c r="Q74" i="3"/>
  <c r="R73" i="3"/>
  <c r="Q73" i="3"/>
  <c r="R72" i="3"/>
  <c r="Q72" i="3"/>
  <c r="R71" i="3"/>
  <c r="Q71" i="3"/>
  <c r="R70" i="3"/>
  <c r="Q70" i="3"/>
  <c r="R69" i="3"/>
  <c r="Q69" i="3"/>
  <c r="R68" i="3"/>
  <c r="Q68" i="3"/>
  <c r="R67" i="3"/>
  <c r="Q67" i="3"/>
  <c r="R66" i="3"/>
  <c r="Q66" i="3"/>
  <c r="R65" i="3"/>
  <c r="Q65" i="3"/>
  <c r="R64" i="3"/>
  <c r="Q64" i="3"/>
  <c r="R63" i="3"/>
  <c r="Q63" i="3"/>
  <c r="R62" i="3"/>
  <c r="Q62" i="3"/>
  <c r="R61" i="3"/>
  <c r="Q61" i="3"/>
  <c r="R60" i="3"/>
  <c r="Q60" i="3"/>
  <c r="R55" i="3"/>
  <c r="Q55" i="3"/>
  <c r="R54" i="3"/>
  <c r="Q54" i="3"/>
  <c r="R53" i="3"/>
  <c r="Q53" i="3"/>
  <c r="R52" i="3"/>
  <c r="Q52" i="3"/>
  <c r="R51" i="3"/>
  <c r="Q51" i="3"/>
  <c r="R50" i="3"/>
  <c r="Q50" i="3"/>
  <c r="R49" i="3"/>
  <c r="Q49" i="3"/>
  <c r="R48" i="3"/>
  <c r="Q48" i="3"/>
  <c r="R47" i="3"/>
  <c r="Q47" i="3"/>
  <c r="R45" i="3"/>
  <c r="Q45" i="3"/>
  <c r="R44" i="3"/>
  <c r="Q44" i="3"/>
  <c r="R43" i="3"/>
  <c r="Q43" i="3"/>
  <c r="R42" i="3"/>
  <c r="Q42" i="3"/>
  <c r="R41" i="3"/>
  <c r="Q41" i="3"/>
  <c r="R40" i="3"/>
  <c r="Q40" i="3"/>
  <c r="R39" i="3"/>
  <c r="Q39" i="3"/>
  <c r="R38" i="3"/>
  <c r="Q38" i="3"/>
  <c r="R37" i="3"/>
  <c r="Q37" i="3"/>
  <c r="R36" i="3"/>
  <c r="Q36" i="3"/>
  <c r="R35" i="3"/>
  <c r="Q35" i="3"/>
  <c r="R34" i="3"/>
  <c r="Q34" i="3"/>
  <c r="R33" i="3"/>
  <c r="Q33" i="3"/>
  <c r="R32" i="3"/>
  <c r="Q32" i="3"/>
  <c r="R31" i="3"/>
  <c r="Q31" i="3"/>
  <c r="R30" i="3"/>
  <c r="Q30" i="3"/>
  <c r="R29" i="3"/>
  <c r="Q29" i="3"/>
  <c r="R28" i="3"/>
  <c r="Q28" i="3"/>
  <c r="R27" i="3"/>
  <c r="Q27" i="3"/>
  <c r="R26" i="3"/>
  <c r="Q26" i="3"/>
  <c r="R25" i="3"/>
  <c r="Q25" i="3"/>
  <c r="R24" i="3"/>
  <c r="Q24" i="3"/>
  <c r="R23" i="3"/>
  <c r="Q23" i="3"/>
  <c r="R22" i="3"/>
  <c r="Q22" i="3"/>
  <c r="R21" i="3"/>
  <c r="Q21" i="3"/>
  <c r="R20" i="3"/>
  <c r="Q20" i="3"/>
  <c r="R19" i="3"/>
  <c r="Q19" i="3"/>
  <c r="R18" i="3"/>
  <c r="Q18" i="3"/>
  <c r="R17" i="3"/>
  <c r="Q17" i="3"/>
  <c r="R16" i="3"/>
  <c r="Q16" i="3"/>
  <c r="R15" i="3"/>
  <c r="Q15" i="3"/>
  <c r="R14" i="3"/>
  <c r="Q14" i="3"/>
  <c r="R13" i="3"/>
  <c r="Q13" i="3"/>
  <c r="R12" i="3"/>
  <c r="Q12" i="3"/>
  <c r="R11" i="3"/>
  <c r="Q11" i="3"/>
  <c r="R10" i="3"/>
  <c r="Q10" i="3"/>
  <c r="R9" i="3"/>
  <c r="Q9" i="3"/>
  <c r="Q76" i="2"/>
  <c r="P76" i="2"/>
  <c r="Q75" i="2"/>
  <c r="P75" i="2"/>
  <c r="Q74" i="2"/>
  <c r="P74" i="2"/>
  <c r="Q73" i="2"/>
  <c r="P73" i="2"/>
  <c r="Q72" i="2"/>
  <c r="P72" i="2"/>
  <c r="Q71" i="2"/>
  <c r="P71" i="2"/>
  <c r="Q70" i="2"/>
  <c r="P70" i="2"/>
  <c r="Q69" i="2"/>
  <c r="P69" i="2"/>
  <c r="Q68" i="2"/>
  <c r="P68" i="2"/>
  <c r="Q67" i="2"/>
  <c r="P67" i="2"/>
  <c r="Q66" i="2"/>
  <c r="P66" i="2"/>
  <c r="Q65" i="2"/>
  <c r="P65" i="2"/>
  <c r="Q64" i="2"/>
  <c r="P64" i="2"/>
  <c r="Q63" i="2"/>
  <c r="P63" i="2"/>
  <c r="Q62" i="2"/>
  <c r="P62" i="2"/>
  <c r="Q61" i="2"/>
  <c r="P61" i="2"/>
  <c r="Q60" i="2"/>
  <c r="P60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7" i="2"/>
  <c r="Q48" i="2"/>
  <c r="Q49" i="2"/>
  <c r="Q50" i="2"/>
  <c r="Q51" i="2"/>
  <c r="Q52" i="2"/>
  <c r="Q53" i="2"/>
  <c r="Q54" i="2"/>
  <c r="Q55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4" i="2"/>
  <c r="P55" i="2"/>
  <c r="Q9" i="2"/>
  <c r="P9" i="2"/>
  <c r="N9" i="2"/>
  <c r="O9" i="2"/>
  <c r="O84" i="4"/>
  <c r="D84" i="4"/>
  <c r="Q84" i="4" s="1"/>
  <c r="C84" i="4"/>
  <c r="B84" i="4"/>
  <c r="A84" i="4"/>
  <c r="O83" i="4"/>
  <c r="D83" i="4"/>
  <c r="P83" i="4" s="1"/>
  <c r="C83" i="4"/>
  <c r="B83" i="4"/>
  <c r="A83" i="4"/>
  <c r="O82" i="4"/>
  <c r="D82" i="4"/>
  <c r="Q82" i="4" s="1"/>
  <c r="C82" i="4"/>
  <c r="B82" i="4"/>
  <c r="A82" i="4"/>
  <c r="O81" i="4"/>
  <c r="D81" i="4"/>
  <c r="P81" i="4" s="1"/>
  <c r="C81" i="4"/>
  <c r="B81" i="4"/>
  <c r="A81" i="4"/>
  <c r="O80" i="4"/>
  <c r="D80" i="4"/>
  <c r="P80" i="4" s="1"/>
  <c r="C80" i="4"/>
  <c r="B80" i="4"/>
  <c r="A80" i="4"/>
  <c r="O79" i="4"/>
  <c r="D79" i="4"/>
  <c r="Q79" i="4" s="1"/>
  <c r="C79" i="4"/>
  <c r="B79" i="4"/>
  <c r="A79" i="4"/>
  <c r="O78" i="4"/>
  <c r="D78" i="4"/>
  <c r="P78" i="4" s="1"/>
  <c r="C78" i="4"/>
  <c r="B78" i="4"/>
  <c r="A78" i="4"/>
  <c r="O77" i="4"/>
  <c r="D77" i="4"/>
  <c r="P77" i="4" s="1"/>
  <c r="C77" i="4"/>
  <c r="B77" i="4"/>
  <c r="A77" i="4"/>
  <c r="O76" i="4"/>
  <c r="D76" i="4"/>
  <c r="Q76" i="4" s="1"/>
  <c r="C76" i="4"/>
  <c r="B76" i="4"/>
  <c r="A76" i="4"/>
  <c r="O75" i="4"/>
  <c r="D75" i="4"/>
  <c r="P75" i="4" s="1"/>
  <c r="C75" i="4"/>
  <c r="B75" i="4"/>
  <c r="A75" i="4"/>
  <c r="O74" i="4"/>
  <c r="D74" i="4"/>
  <c r="Q74" i="4" s="1"/>
  <c r="C74" i="4"/>
  <c r="B74" i="4"/>
  <c r="A74" i="4"/>
  <c r="O73" i="4"/>
  <c r="Q73" i="4"/>
  <c r="O72" i="4"/>
  <c r="Q72" i="4"/>
  <c r="O71" i="4"/>
  <c r="Q71" i="4"/>
  <c r="O70" i="4"/>
  <c r="P70" i="4"/>
  <c r="O69" i="4"/>
  <c r="Q69" i="4"/>
  <c r="O68" i="4"/>
  <c r="Q68" i="4"/>
  <c r="O67" i="4"/>
  <c r="Q67" i="4"/>
  <c r="O66" i="4"/>
  <c r="P66" i="4"/>
  <c r="O65" i="4"/>
  <c r="Q65" i="4"/>
  <c r="O64" i="4"/>
  <c r="Q64" i="4"/>
  <c r="O63" i="4"/>
  <c r="Q63" i="4"/>
  <c r="O62" i="4"/>
  <c r="P62" i="4"/>
  <c r="O61" i="4"/>
  <c r="Q61" i="4"/>
  <c r="O60" i="4"/>
  <c r="Q60" i="4"/>
  <c r="O84" i="3"/>
  <c r="P84" i="3"/>
  <c r="D84" i="3"/>
  <c r="C84" i="3"/>
  <c r="B84" i="3"/>
  <c r="A84" i="3"/>
  <c r="O83" i="3"/>
  <c r="P83" i="3"/>
  <c r="D83" i="3"/>
  <c r="C83" i="3"/>
  <c r="B83" i="3"/>
  <c r="A83" i="3"/>
  <c r="O82" i="3"/>
  <c r="P82" i="3"/>
  <c r="D82" i="3"/>
  <c r="C82" i="3"/>
  <c r="B82" i="3"/>
  <c r="A82" i="3"/>
  <c r="O81" i="3"/>
  <c r="P81" i="3"/>
  <c r="D81" i="3"/>
  <c r="C81" i="3"/>
  <c r="B81" i="3"/>
  <c r="A81" i="3"/>
  <c r="O80" i="3"/>
  <c r="P80" i="3"/>
  <c r="D80" i="3"/>
  <c r="C80" i="3"/>
  <c r="B80" i="3"/>
  <c r="A80" i="3"/>
  <c r="O79" i="3"/>
  <c r="P79" i="3"/>
  <c r="D79" i="3"/>
  <c r="C79" i="3"/>
  <c r="B79" i="3"/>
  <c r="A79" i="3"/>
  <c r="O78" i="3"/>
  <c r="P78" i="3"/>
  <c r="D78" i="3"/>
  <c r="C78" i="3"/>
  <c r="B78" i="3"/>
  <c r="A78" i="3"/>
  <c r="O77" i="3"/>
  <c r="P77" i="3"/>
  <c r="D77" i="3"/>
  <c r="C77" i="3"/>
  <c r="B77" i="3"/>
  <c r="A77" i="3"/>
  <c r="O76" i="3"/>
  <c r="P76" i="3"/>
  <c r="D76" i="3"/>
  <c r="C76" i="3"/>
  <c r="B76" i="3"/>
  <c r="A76" i="3"/>
  <c r="O75" i="3"/>
  <c r="P75" i="3"/>
  <c r="D75" i="3"/>
  <c r="C75" i="3"/>
  <c r="B75" i="3"/>
  <c r="A75" i="3"/>
  <c r="O74" i="3"/>
  <c r="P74" i="3"/>
  <c r="D74" i="3"/>
  <c r="C74" i="3"/>
  <c r="B74" i="3"/>
  <c r="A74" i="3"/>
  <c r="O73" i="3"/>
  <c r="P73" i="3"/>
  <c r="O72" i="3"/>
  <c r="P72" i="3"/>
  <c r="O71" i="3"/>
  <c r="O70" i="3"/>
  <c r="P70" i="3"/>
  <c r="O69" i="3"/>
  <c r="P69" i="3"/>
  <c r="O68" i="3"/>
  <c r="P68" i="3"/>
  <c r="O67" i="3"/>
  <c r="P67" i="3"/>
  <c r="O66" i="3"/>
  <c r="P66" i="3"/>
  <c r="O65" i="3"/>
  <c r="P65" i="3"/>
  <c r="O64" i="3"/>
  <c r="P64" i="3"/>
  <c r="O63" i="3"/>
  <c r="O62" i="3"/>
  <c r="O61" i="3"/>
  <c r="P61" i="3"/>
  <c r="O60" i="3"/>
  <c r="P60" i="3"/>
  <c r="N76" i="2"/>
  <c r="O76" i="2"/>
  <c r="C76" i="2"/>
  <c r="B76" i="2"/>
  <c r="A76" i="2"/>
  <c r="N75" i="2"/>
  <c r="O75" i="2"/>
  <c r="C75" i="2"/>
  <c r="B75" i="2"/>
  <c r="A75" i="2"/>
  <c r="N74" i="2"/>
  <c r="O74" i="2"/>
  <c r="C74" i="2"/>
  <c r="B74" i="2"/>
  <c r="A74" i="2"/>
  <c r="N73" i="2"/>
  <c r="O73" i="2"/>
  <c r="N72" i="2"/>
  <c r="O72" i="2"/>
  <c r="N71" i="2"/>
  <c r="O71" i="2"/>
  <c r="N70" i="2"/>
  <c r="O70" i="2"/>
  <c r="N69" i="2"/>
  <c r="O69" i="2"/>
  <c r="N68" i="2"/>
  <c r="O68" i="2"/>
  <c r="N67" i="2"/>
  <c r="O67" i="2"/>
  <c r="N66" i="2"/>
  <c r="O66" i="2"/>
  <c r="N65" i="2"/>
  <c r="O65" i="2"/>
  <c r="N64" i="2"/>
  <c r="O64" i="2"/>
  <c r="N63" i="2"/>
  <c r="N62" i="2"/>
  <c r="O62" i="2"/>
  <c r="N61" i="2"/>
  <c r="O61" i="2"/>
  <c r="N60" i="2"/>
  <c r="O60" i="2"/>
  <c r="O9" i="4"/>
  <c r="Q9" i="4"/>
  <c r="P10" i="4"/>
  <c r="P11" i="4"/>
  <c r="Q12" i="4"/>
  <c r="P13" i="4"/>
  <c r="P14" i="4"/>
  <c r="P15" i="4"/>
  <c r="Q16" i="4"/>
  <c r="P17" i="4"/>
  <c r="P18" i="4"/>
  <c r="P19" i="4"/>
  <c r="Q20" i="4"/>
  <c r="P21" i="4"/>
  <c r="P22" i="4"/>
  <c r="P23" i="4"/>
  <c r="Q24" i="4"/>
  <c r="P25" i="4"/>
  <c r="P26" i="4"/>
  <c r="P27" i="4"/>
  <c r="Q28" i="4"/>
  <c r="P29" i="4"/>
  <c r="P30" i="4"/>
  <c r="P31" i="4"/>
  <c r="Q32" i="4"/>
  <c r="P33" i="4"/>
  <c r="P34" i="4"/>
  <c r="P35" i="4"/>
  <c r="Q36" i="4"/>
  <c r="P37" i="4"/>
  <c r="P38" i="4"/>
  <c r="P39" i="4"/>
  <c r="Q40" i="4"/>
  <c r="P41" i="4"/>
  <c r="P42" i="4"/>
  <c r="P43" i="4"/>
  <c r="Q44" i="4"/>
  <c r="P45" i="4"/>
  <c r="P46" i="4"/>
  <c r="P47" i="4"/>
  <c r="Q48" i="4"/>
  <c r="Q49" i="4"/>
  <c r="P50" i="4"/>
  <c r="Q50" i="4"/>
  <c r="Q51" i="4"/>
  <c r="Q52" i="4"/>
  <c r="Q53" i="4"/>
  <c r="Q54" i="4"/>
  <c r="Q55" i="4"/>
  <c r="O55" i="4"/>
  <c r="O54" i="4"/>
  <c r="O53" i="4"/>
  <c r="O52" i="4"/>
  <c r="O51" i="4"/>
  <c r="O50" i="4"/>
  <c r="O49" i="4"/>
  <c r="O48" i="4"/>
  <c r="O47" i="4"/>
  <c r="O9" i="3"/>
  <c r="O55" i="3"/>
  <c r="O54" i="3"/>
  <c r="O53" i="3"/>
  <c r="O52" i="3"/>
  <c r="O51" i="3"/>
  <c r="O50" i="3"/>
  <c r="O49" i="3"/>
  <c r="O48" i="3"/>
  <c r="O47" i="3"/>
  <c r="N55" i="2"/>
  <c r="N54" i="2"/>
  <c r="N53" i="2"/>
  <c r="N52" i="2"/>
  <c r="N51" i="2"/>
  <c r="N50" i="2"/>
  <c r="N49" i="2"/>
  <c r="N48" i="2"/>
  <c r="N47" i="2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10" i="3"/>
  <c r="O11" i="3"/>
  <c r="O12" i="3"/>
  <c r="O13" i="3"/>
  <c r="O14" i="3"/>
  <c r="O15" i="3"/>
  <c r="O16" i="3"/>
  <c r="P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P31" i="3"/>
  <c r="O32" i="3"/>
  <c r="O33" i="3"/>
  <c r="O34" i="3"/>
  <c r="O35" i="3"/>
  <c r="P35" i="3"/>
  <c r="O36" i="3"/>
  <c r="O37" i="3"/>
  <c r="O38" i="3"/>
  <c r="O39" i="3"/>
  <c r="O40" i="3"/>
  <c r="O41" i="3"/>
  <c r="O42" i="3"/>
  <c r="O43" i="3"/>
  <c r="O44" i="3"/>
  <c r="O45" i="3"/>
  <c r="N10" i="2"/>
  <c r="N11" i="2"/>
  <c r="N12" i="2"/>
  <c r="N13" i="2"/>
  <c r="N14" i="2"/>
  <c r="N15" i="2"/>
  <c r="N16" i="2"/>
  <c r="N17" i="2"/>
  <c r="O17" i="2"/>
  <c r="N18" i="2"/>
  <c r="N19" i="2"/>
  <c r="N20" i="2"/>
  <c r="N21" i="2"/>
  <c r="N23" i="2"/>
  <c r="N24" i="2"/>
  <c r="N25" i="2"/>
  <c r="N26" i="2"/>
  <c r="O26" i="2"/>
  <c r="N27" i="2"/>
  <c r="N28" i="2"/>
  <c r="O28" i="2"/>
  <c r="N29" i="2"/>
  <c r="N30" i="2"/>
  <c r="N31" i="2"/>
  <c r="O31" i="2"/>
  <c r="N32" i="2"/>
  <c r="N33" i="2"/>
  <c r="N34" i="2"/>
  <c r="N35" i="2"/>
  <c r="N36" i="2"/>
  <c r="N37" i="2"/>
  <c r="O37" i="2"/>
  <c r="N38" i="2"/>
  <c r="N39" i="2"/>
  <c r="N40" i="2"/>
  <c r="N41" i="2"/>
  <c r="N42" i="2"/>
  <c r="N43" i="2"/>
  <c r="O43" i="2"/>
  <c r="N44" i="2"/>
  <c r="N45" i="2"/>
  <c r="O45" i="2"/>
  <c r="O20" i="2"/>
  <c r="Q77" i="4"/>
  <c r="P54" i="3"/>
  <c r="P36" i="3"/>
  <c r="P50" i="3"/>
  <c r="P21" i="3"/>
  <c r="P24" i="3"/>
  <c r="P34" i="3"/>
  <c r="P48" i="3"/>
  <c r="P11" i="3"/>
  <c r="P18" i="3"/>
  <c r="P41" i="3"/>
  <c r="P20" i="3"/>
  <c r="P23" i="3"/>
  <c r="P44" i="3"/>
  <c r="P51" i="3"/>
  <c r="P53" i="3"/>
  <c r="O19" i="2"/>
  <c r="O10" i="2"/>
  <c r="O13" i="2"/>
  <c r="O23" i="2"/>
  <c r="O18" i="2"/>
  <c r="O21" i="2"/>
  <c r="O47" i="2"/>
  <c r="O55" i="2"/>
  <c r="O30" i="2"/>
  <c r="O41" i="2"/>
  <c r="O11" i="2"/>
  <c r="O42" i="2"/>
  <c r="O14" i="2"/>
  <c r="O54" i="2"/>
  <c r="O40" i="2"/>
  <c r="O50" i="2"/>
  <c r="O52" i="2"/>
  <c r="O16" i="2"/>
  <c r="O49" i="2"/>
  <c r="O15" i="2"/>
  <c r="O38" i="2"/>
  <c r="O51" i="2"/>
  <c r="O36" i="2"/>
  <c r="O34" i="2"/>
  <c r="O27" i="2"/>
  <c r="P40" i="3"/>
  <c r="O39" i="2"/>
  <c r="P43" i="3"/>
  <c r="O24" i="2"/>
  <c r="O12" i="2"/>
  <c r="P49" i="3"/>
  <c r="O44" i="2"/>
  <c r="P10" i="3"/>
  <c r="O35" i="2"/>
  <c r="O53" i="2"/>
  <c r="P14" i="3"/>
  <c r="P12" i="3"/>
  <c r="P22" i="3"/>
  <c r="O48" i="2"/>
  <c r="P13" i="3"/>
  <c r="P52" i="3"/>
  <c r="P45" i="3"/>
  <c r="P38" i="3"/>
  <c r="P55" i="3"/>
  <c r="P84" i="4" l="1"/>
  <c r="P52" i="4"/>
  <c r="P65" i="4"/>
  <c r="P61" i="4"/>
  <c r="Q81" i="4"/>
  <c r="P79" i="4"/>
  <c r="Q75" i="4"/>
  <c r="Q31" i="4"/>
  <c r="Q47" i="4"/>
  <c r="Q15" i="4"/>
  <c r="P54" i="4"/>
  <c r="Q19" i="4"/>
  <c r="Q83" i="4"/>
  <c r="Q78" i="4"/>
  <c r="Q35" i="4"/>
  <c r="P69" i="4"/>
  <c r="Q62" i="4"/>
  <c r="Q66" i="4"/>
  <c r="P49" i="4"/>
  <c r="P53" i="4"/>
  <c r="Q43" i="4"/>
  <c r="Q27" i="4"/>
  <c r="Q11" i="4"/>
  <c r="P55" i="4"/>
  <c r="P51" i="4"/>
  <c r="Q39" i="4"/>
  <c r="Q23" i="4"/>
  <c r="P73" i="4"/>
  <c r="Q70" i="4"/>
  <c r="P48" i="4"/>
  <c r="P36" i="4"/>
  <c r="P24" i="4"/>
  <c r="P20" i="4"/>
  <c r="P12" i="4"/>
  <c r="Q80" i="4"/>
  <c r="Q46" i="4"/>
  <c r="Q42" i="4"/>
  <c r="Q38" i="4"/>
  <c r="Q34" i="4"/>
  <c r="Q30" i="4"/>
  <c r="Q26" i="4"/>
  <c r="Q22" i="4"/>
  <c r="Q18" i="4"/>
  <c r="Q14" i="4"/>
  <c r="Q10" i="4"/>
  <c r="P72" i="4"/>
  <c r="P68" i="4"/>
  <c r="P64" i="4"/>
  <c r="P32" i="4"/>
  <c r="P74" i="4"/>
  <c r="P82" i="4"/>
  <c r="P9" i="4"/>
  <c r="Q45" i="4"/>
  <c r="Q41" i="4"/>
  <c r="Q37" i="4"/>
  <c r="Q33" i="4"/>
  <c r="Q29" i="4"/>
  <c r="Q25" i="4"/>
  <c r="Q21" i="4"/>
  <c r="Q17" i="4"/>
  <c r="Q13" i="4"/>
  <c r="P60" i="4"/>
  <c r="P71" i="4"/>
  <c r="P67" i="4"/>
  <c r="P63" i="4"/>
  <c r="P44" i="4"/>
  <c r="P40" i="4"/>
  <c r="P28" i="4"/>
  <c r="P16" i="4"/>
  <c r="P76" i="4"/>
</calcChain>
</file>

<file path=xl/sharedStrings.xml><?xml version="1.0" encoding="utf-8"?>
<sst xmlns="http://schemas.openxmlformats.org/spreadsheetml/2006/main" count="866" uniqueCount="125">
  <si>
    <t>Pořadatel:</t>
  </si>
  <si>
    <t>KVZ Hodkovice 07-41-03</t>
  </si>
  <si>
    <t>Ředitel:</t>
  </si>
  <si>
    <t>Místo:</t>
  </si>
  <si>
    <t>střelnice Hodkovice n. M.</t>
  </si>
  <si>
    <t>Datum:</t>
  </si>
  <si>
    <t>Pořadí</t>
  </si>
  <si>
    <t>St. Č.</t>
  </si>
  <si>
    <t>Jméno</t>
  </si>
  <si>
    <t>Rok nar</t>
  </si>
  <si>
    <t>KVZ</t>
  </si>
  <si>
    <t>135/P</t>
  </si>
  <si>
    <t>VT</t>
  </si>
  <si>
    <t>77P</t>
  </si>
  <si>
    <t>Celkem</t>
  </si>
  <si>
    <t>135P</t>
  </si>
  <si>
    <t>Zásahy</t>
  </si>
  <si>
    <t>Body</t>
  </si>
  <si>
    <t>Výkonnostní třídy jsou u nečlenů SVZ ČR uvedeny pouze informativně.</t>
  </si>
  <si>
    <t>Funkcionáři soutěže:</t>
  </si>
  <si>
    <t>Aleš Rejman 1-049</t>
  </si>
  <si>
    <t>PHK:</t>
  </si>
  <si>
    <t>Jan Horáček 2-222</t>
  </si>
  <si>
    <t>Rokytnice</t>
  </si>
  <si>
    <t>Liberec</t>
  </si>
  <si>
    <t>Lank Lukáš</t>
  </si>
  <si>
    <t>Turnov</t>
  </si>
  <si>
    <t>Novotný Jaroslav</t>
  </si>
  <si>
    <t>Hodkovice</t>
  </si>
  <si>
    <t>Jurkovič Jan</t>
  </si>
  <si>
    <t>Tanvald</t>
  </si>
  <si>
    <t>Bartoš Radek</t>
  </si>
  <si>
    <t>Jenišovice</t>
  </si>
  <si>
    <t>Vetlý Pavel Ing.</t>
  </si>
  <si>
    <t>Drbohlav Roman</t>
  </si>
  <si>
    <t>Lanc Milan</t>
  </si>
  <si>
    <t>Černá Petra</t>
  </si>
  <si>
    <t>Červinka Leoš</t>
  </si>
  <si>
    <t>Louda Jaroslav</t>
  </si>
  <si>
    <t>Mlejnek Ondřej</t>
  </si>
  <si>
    <t>Přecechtěl Oldřich</t>
  </si>
  <si>
    <t>Bína Václav</t>
  </si>
  <si>
    <t>Pohořalý Martin</t>
  </si>
  <si>
    <t>Rejman Aleš</t>
  </si>
  <si>
    <t>Vlček Karel</t>
  </si>
  <si>
    <t>Bukvic Luboš</t>
  </si>
  <si>
    <t>Plůcha Pavel</t>
  </si>
  <si>
    <t>SČSD1</t>
  </si>
  <si>
    <t>SČSD 1</t>
  </si>
  <si>
    <t>VÝSLEDKOVÁ LISTINA - PISTOLE</t>
  </si>
  <si>
    <t>VÝSLEDKOVÁ LISTINA - REVOLVER</t>
  </si>
  <si>
    <t>PISTOLE</t>
  </si>
  <si>
    <t>REVOLVER</t>
  </si>
  <si>
    <t>KALENDÁŘNÍ ČÍSLO SOUTĚŽE 0505</t>
  </si>
  <si>
    <t>JIZERSKÁ LIGA - 2. KOLO (XXXIII. ROČNÍK)</t>
  </si>
  <si>
    <t>Stránský Jaroslav</t>
  </si>
  <si>
    <t>Horáček Jan st.</t>
  </si>
  <si>
    <t>Vrána Pavel</t>
  </si>
  <si>
    <t>Šída Bohuslav</t>
  </si>
  <si>
    <t>Herber Jan</t>
  </si>
  <si>
    <t>Marek Josef</t>
  </si>
  <si>
    <t>Hudský Vítězslav</t>
  </si>
  <si>
    <t>Tauchman Radek Ing.</t>
  </si>
  <si>
    <t>Erban Edvard</t>
  </si>
  <si>
    <t>Erban Stanislav</t>
  </si>
  <si>
    <t>Horáček Jan ml.</t>
  </si>
  <si>
    <t>Nigrin Lukáš</t>
  </si>
  <si>
    <t>Nigrin Jaroslav</t>
  </si>
  <si>
    <t>Šourek Petr</t>
  </si>
  <si>
    <t xml:space="preserve">Peiker Miroslav </t>
  </si>
  <si>
    <t>Neratovice</t>
  </si>
  <si>
    <t>KVZ/AVZO</t>
  </si>
  <si>
    <t>Bartl Ivo</t>
  </si>
  <si>
    <t>Mánek Břetislav</t>
  </si>
  <si>
    <t>Fleitinger Leoš</t>
  </si>
  <si>
    <t>Hrozínek Petr Ing.</t>
  </si>
  <si>
    <t>Schäfer Josef</t>
  </si>
  <si>
    <t>Krátký Karel</t>
  </si>
  <si>
    <t>Hlavatý Josef</t>
  </si>
  <si>
    <t>Vlčková Michaela Ing.</t>
  </si>
  <si>
    <t>Ježek Arnošt</t>
  </si>
  <si>
    <t>Hanzlík Miroslav Ing.</t>
  </si>
  <si>
    <t>Kučera Karel</t>
  </si>
  <si>
    <t>Velc Luboš</t>
  </si>
  <si>
    <t>Vaňátko Petr</t>
  </si>
  <si>
    <t>Bernat Dan</t>
  </si>
  <si>
    <t>Vnouček Miloš</t>
  </si>
  <si>
    <t>Smorádek Vlastislav</t>
  </si>
  <si>
    <t>Hanzlík Miroslav ml.</t>
  </si>
  <si>
    <t>Semily</t>
  </si>
  <si>
    <t>individ.</t>
  </si>
  <si>
    <t>Bošanský Kamil</t>
  </si>
  <si>
    <t>St. č.</t>
  </si>
  <si>
    <t>Hrdý Radek</t>
  </si>
  <si>
    <t>Vrbata Lukáš</t>
  </si>
  <si>
    <t>Závod byl ukončen ve 13:30</t>
  </si>
  <si>
    <t>HK:</t>
  </si>
  <si>
    <t>HR:</t>
  </si>
  <si>
    <t xml:space="preserve">Tajemník: </t>
  </si>
  <si>
    <r>
      <t>Inspektor zbraní:</t>
    </r>
    <r>
      <rPr>
        <sz val="10"/>
        <rFont val="Arial"/>
        <family val="2"/>
        <charset val="238"/>
      </rPr>
      <t xml:space="preserve"> </t>
    </r>
  </si>
  <si>
    <t>Pomocný pers.:</t>
  </si>
  <si>
    <t xml:space="preserve">Ředitel: </t>
  </si>
  <si>
    <t xml:space="preserve">Rozhodčí: </t>
  </si>
  <si>
    <t xml:space="preserve">Zdravotník:  </t>
  </si>
  <si>
    <t>Ing. Petr Hrozínek</t>
  </si>
  <si>
    <t xml:space="preserve">Správce střelnice:  </t>
  </si>
  <si>
    <t>Rostislav Votroubek  2-417</t>
  </si>
  <si>
    <t>Jana Votroubková  2-418</t>
  </si>
  <si>
    <t>ředitel</t>
  </si>
  <si>
    <t>hlavní rozhodčí</t>
  </si>
  <si>
    <t>V Hodkovicích n. M. dne 30. března 2024</t>
  </si>
  <si>
    <t>Břetislav Mánek</t>
  </si>
  <si>
    <t>Jan Horáček ml., Břetislav Mánek</t>
  </si>
  <si>
    <t>Karel Kučera</t>
  </si>
  <si>
    <t xml:space="preserve">PISTOLE  </t>
  </si>
  <si>
    <t xml:space="preserve">REVOLVER   </t>
  </si>
  <si>
    <t xml:space="preserve">REVOLVER </t>
  </si>
  <si>
    <t xml:space="preserve">PISTOLE </t>
  </si>
  <si>
    <t xml:space="preserve">Václav Bína, Lukáš Lank, </t>
  </si>
  <si>
    <t>Opočenský Vladimír</t>
  </si>
  <si>
    <t>II</t>
  </si>
  <si>
    <t>III</t>
  </si>
  <si>
    <t>I</t>
  </si>
  <si>
    <t>M</t>
  </si>
  <si>
    <t>VÝSLEDKOVÁ LISTINA - PISTOLE + REVOLVERY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</si>
</sst>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82">
    <xf numFmtId="0" fontId="0" fillId="0" borderId="0" xfId="0"/>
    <xf numFmtId="0" fontId="1" fillId="0" borderId="0" xfId="1"/>
    <xf numFmtId="0" fontId="3" fillId="0" borderId="0" xfId="3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7" xfId="1" applyFont="1" applyBorder="1"/>
    <xf numFmtId="0" fontId="6" fillId="0" borderId="8" xfId="0" applyFont="1" applyBorder="1"/>
    <xf numFmtId="0" fontId="6" fillId="0" borderId="9" xfId="0" applyFont="1" applyBorder="1"/>
    <xf numFmtId="0" fontId="3" fillId="0" borderId="0" xfId="3"/>
    <xf numFmtId="0" fontId="3" fillId="0" borderId="0" xfId="3" applyAlignment="1">
      <alignment horizontal="center"/>
    </xf>
    <xf numFmtId="0" fontId="2" fillId="0" borderId="0" xfId="3" applyFont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14" fontId="1" fillId="0" borderId="0" xfId="1" quotePrefix="1" applyNumberFormat="1" applyAlignment="1">
      <alignment horizontal="left"/>
    </xf>
    <xf numFmtId="0" fontId="6" fillId="0" borderId="0" xfId="0" applyFont="1"/>
    <xf numFmtId="0" fontId="4" fillId="0" borderId="0" xfId="1" applyFont="1"/>
    <xf numFmtId="0" fontId="6" fillId="0" borderId="12" xfId="0" applyFont="1" applyBorder="1"/>
    <xf numFmtId="0" fontId="6" fillId="0" borderId="13" xfId="0" applyFont="1" applyBorder="1"/>
    <xf numFmtId="0" fontId="6" fillId="0" borderId="8" xfId="0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6" fillId="0" borderId="7" xfId="0" applyFont="1" applyBorder="1"/>
    <xf numFmtId="0" fontId="4" fillId="0" borderId="0" xfId="3" applyFont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3" applyFont="1" applyAlignment="1">
      <alignment horizontal="left"/>
    </xf>
    <xf numFmtId="0" fontId="3" fillId="0" borderId="0" xfId="3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6" fillId="0" borderId="17" xfId="0" applyFont="1" applyBorder="1"/>
    <xf numFmtId="0" fontId="6" fillId="0" borderId="20" xfId="0" applyFont="1" applyBorder="1"/>
    <xf numFmtId="0" fontId="6" fillId="0" borderId="18" xfId="0" applyFont="1" applyBorder="1"/>
    <xf numFmtId="0" fontId="0" fillId="0" borderId="17" xfId="0" applyBorder="1"/>
    <xf numFmtId="0" fontId="6" fillId="0" borderId="2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14" xfId="0" applyFont="1" applyBorder="1"/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13" xfId="0" applyFont="1" applyFill="1" applyBorder="1"/>
  </cellXfs>
  <cellStyles count="4">
    <cellStyle name="Normální" xfId="0" builtinId="0"/>
    <cellStyle name="normální 2" xfId="1" xr:uid="{00000000-0005-0000-0000-000001000000}"/>
    <cellStyle name="normální 2 2" xfId="2" xr:uid="{00000000-0005-0000-0000-000002000000}"/>
    <cellStyle name="normální 3" xfId="3" xr:uid="{00000000-0005-0000-0000-00000300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9730-1D5E-4CFD-845E-6BF58149D453}">
  <dimension ref="A1:P102"/>
  <sheetViews>
    <sheetView tabSelected="1" workbookViewId="0">
      <selection activeCell="C25" sqref="C25"/>
    </sheetView>
  </sheetViews>
  <sheetFormatPr defaultRowHeight="14.4" x14ac:dyDescent="0.3"/>
  <cols>
    <col min="1" max="1" width="6.88671875" customWidth="1"/>
    <col min="2" max="2" width="6.5546875" customWidth="1"/>
    <col min="3" max="3" width="21.21875" customWidth="1"/>
    <col min="4" max="4" width="10.5546875" style="28" customWidth="1"/>
    <col min="5" max="5" width="7.6640625" customWidth="1"/>
    <col min="6" max="6" width="5.5546875" customWidth="1"/>
    <col min="7" max="7" width="7.6640625" customWidth="1"/>
    <col min="8" max="8" width="5.109375" customWidth="1"/>
    <col min="9" max="9" width="7.44140625" customWidth="1"/>
    <col min="10" max="10" width="8.33203125" style="20" customWidth="1"/>
  </cols>
  <sheetData>
    <row r="1" spans="1:11" ht="17.399999999999999" x14ac:dyDescent="0.3">
      <c r="A1" s="66" t="s">
        <v>54</v>
      </c>
      <c r="B1" s="67"/>
      <c r="C1" s="67"/>
      <c r="D1" s="67"/>
      <c r="E1" s="67"/>
      <c r="F1" s="67"/>
      <c r="G1" s="67"/>
      <c r="H1" s="67"/>
      <c r="I1" s="67"/>
      <c r="J1" s="68"/>
    </row>
    <row r="2" spans="1:11" x14ac:dyDescent="0.3">
      <c r="A2" s="69" t="s">
        <v>53</v>
      </c>
      <c r="B2" s="69"/>
      <c r="C2" s="69"/>
      <c r="D2" s="69"/>
      <c r="E2" s="69"/>
      <c r="F2" s="69"/>
      <c r="G2" s="69"/>
      <c r="H2" s="69"/>
      <c r="I2" s="69"/>
      <c r="J2" s="69"/>
    </row>
    <row r="3" spans="1:11" x14ac:dyDescent="0.3">
      <c r="A3" s="54"/>
      <c r="B3" s="54"/>
      <c r="C3" s="54"/>
      <c r="D3" s="54"/>
      <c r="E3" s="54"/>
      <c r="F3" s="54"/>
      <c r="G3" s="54"/>
      <c r="H3" s="54"/>
      <c r="I3" s="54"/>
      <c r="J3" s="54"/>
    </row>
    <row r="4" spans="1:11" x14ac:dyDescent="0.3">
      <c r="A4" s="1" t="s">
        <v>0</v>
      </c>
      <c r="C4" s="1" t="s">
        <v>1</v>
      </c>
      <c r="F4" t="s">
        <v>3</v>
      </c>
      <c r="H4" t="s">
        <v>4</v>
      </c>
      <c r="J4"/>
    </row>
    <row r="5" spans="1:11" x14ac:dyDescent="0.3">
      <c r="A5" s="1" t="s">
        <v>2</v>
      </c>
      <c r="C5" s="38" t="s">
        <v>22</v>
      </c>
      <c r="F5" t="s">
        <v>5</v>
      </c>
      <c r="H5" s="71">
        <v>45381</v>
      </c>
      <c r="I5" s="72"/>
      <c r="J5" s="72"/>
      <c r="K5" s="1"/>
    </row>
    <row r="6" spans="1:11" x14ac:dyDescent="0.3">
      <c r="A6" s="1"/>
      <c r="C6" s="1"/>
      <c r="F6" s="19"/>
      <c r="J6" s="1"/>
    </row>
    <row r="7" spans="1:11" ht="15" thickBot="1" x14ac:dyDescent="0.35">
      <c r="A7" s="21" t="s">
        <v>49</v>
      </c>
    </row>
    <row r="8" spans="1:11" ht="15" thickBot="1" x14ac:dyDescent="0.35">
      <c r="A8" s="25" t="s">
        <v>6</v>
      </c>
      <c r="B8" s="26" t="s">
        <v>92</v>
      </c>
      <c r="C8" s="26" t="s">
        <v>8</v>
      </c>
      <c r="D8" s="24" t="s">
        <v>71</v>
      </c>
      <c r="E8" s="24" t="s">
        <v>11</v>
      </c>
      <c r="F8" s="24" t="s">
        <v>12</v>
      </c>
      <c r="G8" s="27" t="s">
        <v>13</v>
      </c>
      <c r="H8" s="24" t="s">
        <v>12</v>
      </c>
      <c r="I8" s="50" t="s">
        <v>47</v>
      </c>
      <c r="J8" s="51" t="s">
        <v>14</v>
      </c>
    </row>
    <row r="9" spans="1:11" x14ac:dyDescent="0.3">
      <c r="A9" s="55">
        <v>1</v>
      </c>
      <c r="B9" s="56">
        <v>8</v>
      </c>
      <c r="C9" s="56" t="s">
        <v>59</v>
      </c>
      <c r="D9" s="57" t="s">
        <v>23</v>
      </c>
      <c r="E9" s="58">
        <v>100</v>
      </c>
      <c r="F9" s="58" t="s">
        <v>123</v>
      </c>
      <c r="G9" s="58">
        <v>97</v>
      </c>
      <c r="H9" s="59" t="s">
        <v>123</v>
      </c>
      <c r="I9" s="59">
        <v>132</v>
      </c>
      <c r="J9" s="22">
        <f t="shared" ref="J9:J48" si="0">E9+G9+I9</f>
        <v>329</v>
      </c>
    </row>
    <row r="10" spans="1:11" x14ac:dyDescent="0.3">
      <c r="A10" s="6">
        <v>2</v>
      </c>
      <c r="B10" s="3">
        <v>30</v>
      </c>
      <c r="C10" s="3" t="s">
        <v>35</v>
      </c>
      <c r="D10" s="30" t="s">
        <v>24</v>
      </c>
      <c r="E10" s="49">
        <v>97</v>
      </c>
      <c r="F10" s="49" t="s">
        <v>122</v>
      </c>
      <c r="G10" s="49">
        <v>91</v>
      </c>
      <c r="H10" s="37" t="s">
        <v>122</v>
      </c>
      <c r="I10" s="36">
        <v>131</v>
      </c>
      <c r="J10" s="23">
        <f t="shared" si="0"/>
        <v>319</v>
      </c>
    </row>
    <row r="11" spans="1:11" x14ac:dyDescent="0.3">
      <c r="A11" s="6">
        <v>3</v>
      </c>
      <c r="B11" s="3">
        <v>12</v>
      </c>
      <c r="C11" s="3" t="s">
        <v>42</v>
      </c>
      <c r="D11" s="30" t="s">
        <v>23</v>
      </c>
      <c r="E11" s="49">
        <v>99</v>
      </c>
      <c r="F11" s="49" t="s">
        <v>123</v>
      </c>
      <c r="G11" s="49">
        <v>90</v>
      </c>
      <c r="H11" s="37" t="s">
        <v>122</v>
      </c>
      <c r="I11" s="36">
        <v>120</v>
      </c>
      <c r="J11" s="23">
        <f t="shared" si="0"/>
        <v>309</v>
      </c>
    </row>
    <row r="12" spans="1:11" x14ac:dyDescent="0.3">
      <c r="A12" s="6">
        <v>4</v>
      </c>
      <c r="B12" s="3">
        <v>53</v>
      </c>
      <c r="C12" s="3" t="s">
        <v>46</v>
      </c>
      <c r="D12" s="30" t="s">
        <v>30</v>
      </c>
      <c r="E12" s="49">
        <v>93</v>
      </c>
      <c r="F12" s="49" t="s">
        <v>120</v>
      </c>
      <c r="G12" s="49">
        <v>85</v>
      </c>
      <c r="H12" s="37" t="s">
        <v>120</v>
      </c>
      <c r="I12" s="36">
        <v>118</v>
      </c>
      <c r="J12" s="23">
        <f t="shared" si="0"/>
        <v>296</v>
      </c>
    </row>
    <row r="13" spans="1:11" x14ac:dyDescent="0.3">
      <c r="A13" s="6">
        <v>5</v>
      </c>
      <c r="B13" s="3">
        <v>42</v>
      </c>
      <c r="C13" s="3" t="s">
        <v>77</v>
      </c>
      <c r="D13" s="30" t="s">
        <v>24</v>
      </c>
      <c r="E13" s="49">
        <v>97</v>
      </c>
      <c r="F13" s="49" t="s">
        <v>122</v>
      </c>
      <c r="G13" s="49">
        <v>93</v>
      </c>
      <c r="H13" s="37" t="s">
        <v>123</v>
      </c>
      <c r="I13" s="36">
        <v>106</v>
      </c>
      <c r="J13" s="23">
        <f t="shared" si="0"/>
        <v>296</v>
      </c>
    </row>
    <row r="14" spans="1:11" x14ac:dyDescent="0.3">
      <c r="A14" s="6">
        <v>6</v>
      </c>
      <c r="B14" s="3">
        <v>45</v>
      </c>
      <c r="C14" s="3" t="s">
        <v>31</v>
      </c>
      <c r="D14" s="30" t="s">
        <v>32</v>
      </c>
      <c r="E14" s="49">
        <v>98</v>
      </c>
      <c r="F14" s="49" t="s">
        <v>123</v>
      </c>
      <c r="G14" s="49">
        <v>88</v>
      </c>
      <c r="H14" s="37" t="s">
        <v>122</v>
      </c>
      <c r="I14" s="36">
        <v>99</v>
      </c>
      <c r="J14" s="23">
        <f t="shared" si="0"/>
        <v>285</v>
      </c>
    </row>
    <row r="15" spans="1:11" x14ac:dyDescent="0.3">
      <c r="A15" s="6">
        <v>7</v>
      </c>
      <c r="B15" s="3">
        <v>6</v>
      </c>
      <c r="C15" s="3" t="s">
        <v>37</v>
      </c>
      <c r="D15" s="30" t="s">
        <v>32</v>
      </c>
      <c r="E15" s="49">
        <v>99</v>
      </c>
      <c r="F15" s="49" t="s">
        <v>123</v>
      </c>
      <c r="G15" s="49">
        <v>88</v>
      </c>
      <c r="H15" s="37" t="s">
        <v>122</v>
      </c>
      <c r="I15" s="36">
        <v>97</v>
      </c>
      <c r="J15" s="23">
        <f t="shared" si="0"/>
        <v>284</v>
      </c>
    </row>
    <row r="16" spans="1:11" x14ac:dyDescent="0.3">
      <c r="A16" s="6">
        <v>8</v>
      </c>
      <c r="B16" s="3">
        <v>17</v>
      </c>
      <c r="C16" s="3" t="s">
        <v>91</v>
      </c>
      <c r="D16" s="30" t="s">
        <v>24</v>
      </c>
      <c r="E16" s="49">
        <v>95</v>
      </c>
      <c r="F16" s="49" t="s">
        <v>122</v>
      </c>
      <c r="G16" s="49">
        <v>88</v>
      </c>
      <c r="H16" s="37" t="s">
        <v>122</v>
      </c>
      <c r="I16" s="36">
        <v>94</v>
      </c>
      <c r="J16" s="23">
        <f t="shared" si="0"/>
        <v>277</v>
      </c>
    </row>
    <row r="17" spans="1:10" x14ac:dyDescent="0.3">
      <c r="A17" s="6">
        <v>9</v>
      </c>
      <c r="B17" s="3">
        <v>46</v>
      </c>
      <c r="C17" s="3" t="s">
        <v>79</v>
      </c>
      <c r="D17" s="30" t="s">
        <v>26</v>
      </c>
      <c r="E17" s="49">
        <v>95</v>
      </c>
      <c r="F17" s="49" t="s">
        <v>122</v>
      </c>
      <c r="G17" s="49">
        <v>86</v>
      </c>
      <c r="H17" s="37" t="s">
        <v>120</v>
      </c>
      <c r="I17" s="36">
        <v>96</v>
      </c>
      <c r="J17" s="23">
        <f t="shared" si="0"/>
        <v>277</v>
      </c>
    </row>
    <row r="18" spans="1:10" x14ac:dyDescent="0.3">
      <c r="A18" s="6">
        <v>10</v>
      </c>
      <c r="B18" s="3">
        <v>47</v>
      </c>
      <c r="C18" s="3" t="s">
        <v>44</v>
      </c>
      <c r="D18" s="30" t="s">
        <v>26</v>
      </c>
      <c r="E18" s="49">
        <v>94</v>
      </c>
      <c r="F18" s="49" t="s">
        <v>122</v>
      </c>
      <c r="G18" s="49">
        <v>89</v>
      </c>
      <c r="H18" s="37" t="s">
        <v>122</v>
      </c>
      <c r="I18" s="36">
        <v>87</v>
      </c>
      <c r="J18" s="23">
        <f t="shared" si="0"/>
        <v>270</v>
      </c>
    </row>
    <row r="19" spans="1:10" x14ac:dyDescent="0.3">
      <c r="A19" s="6">
        <v>11</v>
      </c>
      <c r="B19" s="3">
        <v>34</v>
      </c>
      <c r="C19" s="3" t="s">
        <v>75</v>
      </c>
      <c r="D19" s="30" t="s">
        <v>28</v>
      </c>
      <c r="E19" s="49">
        <v>93</v>
      </c>
      <c r="F19" s="49" t="s">
        <v>120</v>
      </c>
      <c r="G19" s="49">
        <v>86</v>
      </c>
      <c r="H19" s="37" t="s">
        <v>120</v>
      </c>
      <c r="I19" s="36">
        <v>91</v>
      </c>
      <c r="J19" s="23">
        <f>E19+G19+I19</f>
        <v>270</v>
      </c>
    </row>
    <row r="20" spans="1:10" x14ac:dyDescent="0.3">
      <c r="A20" s="6">
        <v>12</v>
      </c>
      <c r="B20" s="3">
        <v>40</v>
      </c>
      <c r="C20" s="3" t="s">
        <v>39</v>
      </c>
      <c r="D20" s="30" t="s">
        <v>26</v>
      </c>
      <c r="E20" s="49">
        <v>95</v>
      </c>
      <c r="F20" s="49" t="s">
        <v>122</v>
      </c>
      <c r="G20" s="49">
        <v>80</v>
      </c>
      <c r="H20" s="37" t="s">
        <v>121</v>
      </c>
      <c r="I20" s="36">
        <v>95</v>
      </c>
      <c r="J20" s="23">
        <f t="shared" si="0"/>
        <v>270</v>
      </c>
    </row>
    <row r="21" spans="1:10" ht="13.8" customHeight="1" x14ac:dyDescent="0.3">
      <c r="A21" s="6">
        <v>13</v>
      </c>
      <c r="B21" s="3">
        <v>38</v>
      </c>
      <c r="C21" s="3" t="s">
        <v>36</v>
      </c>
      <c r="D21" s="30" t="s">
        <v>32</v>
      </c>
      <c r="E21" s="49">
        <v>93</v>
      </c>
      <c r="F21" s="49" t="s">
        <v>120</v>
      </c>
      <c r="G21" s="49">
        <v>84</v>
      </c>
      <c r="H21" s="37" t="s">
        <v>120</v>
      </c>
      <c r="I21" s="36">
        <v>92</v>
      </c>
      <c r="J21" s="23">
        <f t="shared" si="0"/>
        <v>269</v>
      </c>
    </row>
    <row r="22" spans="1:10" x14ac:dyDescent="0.3">
      <c r="A22" s="6">
        <v>14</v>
      </c>
      <c r="B22" s="3">
        <v>5</v>
      </c>
      <c r="C22" s="3" t="s">
        <v>29</v>
      </c>
      <c r="D22" s="30" t="s">
        <v>30</v>
      </c>
      <c r="E22" s="49">
        <v>98</v>
      </c>
      <c r="F22" s="49" t="s">
        <v>123</v>
      </c>
      <c r="G22" s="49">
        <v>87</v>
      </c>
      <c r="H22" s="37" t="s">
        <v>120</v>
      </c>
      <c r="I22" s="36">
        <v>84</v>
      </c>
      <c r="J22" s="23">
        <f t="shared" si="0"/>
        <v>269</v>
      </c>
    </row>
    <row r="23" spans="1:10" x14ac:dyDescent="0.3">
      <c r="A23" s="6">
        <v>15</v>
      </c>
      <c r="B23" s="3">
        <v>18</v>
      </c>
      <c r="C23" s="3" t="s">
        <v>66</v>
      </c>
      <c r="D23" s="30" t="s">
        <v>30</v>
      </c>
      <c r="E23" s="49">
        <v>94</v>
      </c>
      <c r="F23" s="49" t="s">
        <v>122</v>
      </c>
      <c r="G23" s="49">
        <v>82</v>
      </c>
      <c r="H23" s="37" t="s">
        <v>121</v>
      </c>
      <c r="I23" s="36">
        <v>89</v>
      </c>
      <c r="J23" s="23">
        <f t="shared" si="0"/>
        <v>265</v>
      </c>
    </row>
    <row r="24" spans="1:10" x14ac:dyDescent="0.3">
      <c r="A24" s="6">
        <v>16</v>
      </c>
      <c r="B24" s="3">
        <v>33</v>
      </c>
      <c r="C24" s="3" t="s">
        <v>94</v>
      </c>
      <c r="D24" s="30" t="s">
        <v>24</v>
      </c>
      <c r="E24" s="49">
        <v>96</v>
      </c>
      <c r="F24" s="49" t="s">
        <v>122</v>
      </c>
      <c r="G24" s="49">
        <v>81</v>
      </c>
      <c r="H24" s="37" t="s">
        <v>121</v>
      </c>
      <c r="I24" s="36">
        <v>87</v>
      </c>
      <c r="J24" s="23">
        <f t="shared" si="0"/>
        <v>264</v>
      </c>
    </row>
    <row r="25" spans="1:10" x14ac:dyDescent="0.3">
      <c r="A25" s="6">
        <v>17</v>
      </c>
      <c r="B25" s="3">
        <v>3</v>
      </c>
      <c r="C25" s="3" t="s">
        <v>119</v>
      </c>
      <c r="D25" s="30" t="s">
        <v>23</v>
      </c>
      <c r="E25" s="49">
        <v>94</v>
      </c>
      <c r="F25" s="49" t="s">
        <v>122</v>
      </c>
      <c r="G25" s="49">
        <v>86</v>
      </c>
      <c r="H25" s="37" t="s">
        <v>120</v>
      </c>
      <c r="I25" s="36">
        <v>82</v>
      </c>
      <c r="J25" s="23">
        <f t="shared" si="0"/>
        <v>262</v>
      </c>
    </row>
    <row r="26" spans="1:10" x14ac:dyDescent="0.3">
      <c r="A26" s="6">
        <v>18</v>
      </c>
      <c r="B26" s="3">
        <v>35</v>
      </c>
      <c r="C26" s="3" t="s">
        <v>40</v>
      </c>
      <c r="D26" s="30" t="s">
        <v>24</v>
      </c>
      <c r="E26" s="49">
        <v>95</v>
      </c>
      <c r="F26" s="49" t="s">
        <v>122</v>
      </c>
      <c r="G26" s="49">
        <v>86</v>
      </c>
      <c r="H26" s="37" t="s">
        <v>120</v>
      </c>
      <c r="I26" s="36">
        <v>80</v>
      </c>
      <c r="J26" s="23">
        <f t="shared" si="0"/>
        <v>261</v>
      </c>
    </row>
    <row r="27" spans="1:10" x14ac:dyDescent="0.3">
      <c r="A27" s="6">
        <v>19</v>
      </c>
      <c r="B27" s="3">
        <v>13</v>
      </c>
      <c r="C27" s="3" t="s">
        <v>61</v>
      </c>
      <c r="D27" s="30" t="s">
        <v>26</v>
      </c>
      <c r="E27" s="49">
        <v>93</v>
      </c>
      <c r="F27" s="49" t="s">
        <v>120</v>
      </c>
      <c r="G27" s="49">
        <v>81</v>
      </c>
      <c r="H27" s="37" t="s">
        <v>121</v>
      </c>
      <c r="I27" s="36">
        <v>85</v>
      </c>
      <c r="J27" s="23">
        <f t="shared" si="0"/>
        <v>259</v>
      </c>
    </row>
    <row r="28" spans="1:10" x14ac:dyDescent="0.3">
      <c r="A28" s="6">
        <v>20</v>
      </c>
      <c r="B28" s="3">
        <v>22</v>
      </c>
      <c r="C28" s="3" t="s">
        <v>69</v>
      </c>
      <c r="D28" s="30" t="s">
        <v>70</v>
      </c>
      <c r="E28" s="49">
        <v>95</v>
      </c>
      <c r="F28" s="49" t="s">
        <v>122</v>
      </c>
      <c r="G28" s="49">
        <v>71</v>
      </c>
      <c r="H28" s="37"/>
      <c r="I28" s="36">
        <v>91</v>
      </c>
      <c r="J28" s="23">
        <f t="shared" si="0"/>
        <v>257</v>
      </c>
    </row>
    <row r="29" spans="1:10" x14ac:dyDescent="0.3">
      <c r="A29" s="6">
        <v>21</v>
      </c>
      <c r="B29" s="3">
        <v>16</v>
      </c>
      <c r="C29" s="3" t="s">
        <v>65</v>
      </c>
      <c r="D29" s="30" t="s">
        <v>28</v>
      </c>
      <c r="E29" s="49">
        <v>98</v>
      </c>
      <c r="F29" s="49" t="s">
        <v>123</v>
      </c>
      <c r="G29" s="49">
        <v>79</v>
      </c>
      <c r="H29" s="37" t="s">
        <v>121</v>
      </c>
      <c r="I29" s="36">
        <v>79</v>
      </c>
      <c r="J29" s="23">
        <f t="shared" si="0"/>
        <v>256</v>
      </c>
    </row>
    <row r="30" spans="1:10" x14ac:dyDescent="0.3">
      <c r="A30" s="6">
        <v>22</v>
      </c>
      <c r="B30" s="3">
        <v>2</v>
      </c>
      <c r="C30" s="3" t="s">
        <v>57</v>
      </c>
      <c r="D30" s="30" t="s">
        <v>23</v>
      </c>
      <c r="E30" s="49">
        <v>90</v>
      </c>
      <c r="F30" s="49" t="s">
        <v>120</v>
      </c>
      <c r="G30" s="49">
        <v>79</v>
      </c>
      <c r="H30" s="37" t="s">
        <v>121</v>
      </c>
      <c r="I30" s="36">
        <v>83</v>
      </c>
      <c r="J30" s="23">
        <f t="shared" si="0"/>
        <v>252</v>
      </c>
    </row>
    <row r="31" spans="1:10" x14ac:dyDescent="0.3">
      <c r="A31" s="6">
        <v>23</v>
      </c>
      <c r="B31" s="3">
        <v>4</v>
      </c>
      <c r="C31" s="3" t="s">
        <v>58</v>
      </c>
      <c r="D31" s="30" t="s">
        <v>26</v>
      </c>
      <c r="E31" s="49">
        <v>90</v>
      </c>
      <c r="F31" s="49" t="s">
        <v>120</v>
      </c>
      <c r="G31" s="49">
        <v>81</v>
      </c>
      <c r="H31" s="37" t="s">
        <v>121</v>
      </c>
      <c r="I31" s="36">
        <v>80</v>
      </c>
      <c r="J31" s="23">
        <f t="shared" si="0"/>
        <v>251</v>
      </c>
    </row>
    <row r="32" spans="1:10" x14ac:dyDescent="0.3">
      <c r="A32" s="6">
        <v>24</v>
      </c>
      <c r="B32" s="3">
        <v>52</v>
      </c>
      <c r="C32" s="3" t="s">
        <v>81</v>
      </c>
      <c r="D32" s="30" t="s">
        <v>24</v>
      </c>
      <c r="E32" s="49">
        <v>94</v>
      </c>
      <c r="F32" s="49" t="s">
        <v>122</v>
      </c>
      <c r="G32" s="49">
        <v>67</v>
      </c>
      <c r="H32" s="37"/>
      <c r="I32" s="36">
        <v>87</v>
      </c>
      <c r="J32" s="23">
        <f t="shared" si="0"/>
        <v>248</v>
      </c>
    </row>
    <row r="33" spans="1:10" x14ac:dyDescent="0.3">
      <c r="A33" s="6">
        <v>25</v>
      </c>
      <c r="B33" s="3">
        <v>28</v>
      </c>
      <c r="C33" s="3" t="s">
        <v>72</v>
      </c>
      <c r="D33" s="30" t="s">
        <v>90</v>
      </c>
      <c r="E33" s="49">
        <v>96</v>
      </c>
      <c r="F33" s="49" t="s">
        <v>122</v>
      </c>
      <c r="G33" s="49">
        <v>70</v>
      </c>
      <c r="H33" s="37"/>
      <c r="I33" s="36">
        <v>77</v>
      </c>
      <c r="J33" s="23">
        <f t="shared" si="0"/>
        <v>243</v>
      </c>
    </row>
    <row r="34" spans="1:10" x14ac:dyDescent="0.3">
      <c r="A34" s="6">
        <v>26</v>
      </c>
      <c r="B34" s="3">
        <v>48</v>
      </c>
      <c r="C34" s="3" t="s">
        <v>80</v>
      </c>
      <c r="D34" s="30" t="s">
        <v>23</v>
      </c>
      <c r="E34" s="49">
        <v>96</v>
      </c>
      <c r="F34" s="49" t="s">
        <v>122</v>
      </c>
      <c r="G34" s="49">
        <v>66</v>
      </c>
      <c r="H34" s="37"/>
      <c r="I34" s="36">
        <v>80</v>
      </c>
      <c r="J34" s="23">
        <f t="shared" si="0"/>
        <v>242</v>
      </c>
    </row>
    <row r="35" spans="1:10" x14ac:dyDescent="0.3">
      <c r="A35" s="6">
        <v>27</v>
      </c>
      <c r="B35" s="3">
        <v>10</v>
      </c>
      <c r="C35" s="3" t="s">
        <v>41</v>
      </c>
      <c r="D35" s="30" t="s">
        <v>28</v>
      </c>
      <c r="E35" s="49">
        <v>85</v>
      </c>
      <c r="F35" s="49" t="s">
        <v>121</v>
      </c>
      <c r="G35" s="49">
        <v>84</v>
      </c>
      <c r="H35" s="37" t="s">
        <v>120</v>
      </c>
      <c r="I35" s="36">
        <v>72</v>
      </c>
      <c r="J35" s="23">
        <f t="shared" si="0"/>
        <v>241</v>
      </c>
    </row>
    <row r="36" spans="1:10" x14ac:dyDescent="0.3">
      <c r="A36" s="6">
        <v>28</v>
      </c>
      <c r="B36" s="3">
        <v>20</v>
      </c>
      <c r="C36" s="3" t="s">
        <v>68</v>
      </c>
      <c r="D36" s="30" t="s">
        <v>30</v>
      </c>
      <c r="E36" s="49">
        <v>92</v>
      </c>
      <c r="F36" s="49" t="s">
        <v>120</v>
      </c>
      <c r="G36" s="49">
        <v>77</v>
      </c>
      <c r="H36" s="37"/>
      <c r="I36" s="36">
        <v>69</v>
      </c>
      <c r="J36" s="23">
        <f t="shared" si="0"/>
        <v>238</v>
      </c>
    </row>
    <row r="37" spans="1:10" x14ac:dyDescent="0.3">
      <c r="A37" s="6">
        <v>29</v>
      </c>
      <c r="B37" s="3">
        <v>39</v>
      </c>
      <c r="C37" s="3" t="s">
        <v>38</v>
      </c>
      <c r="D37" s="30" t="s">
        <v>26</v>
      </c>
      <c r="E37" s="49">
        <v>91</v>
      </c>
      <c r="F37" s="49" t="s">
        <v>120</v>
      </c>
      <c r="G37" s="49">
        <v>68</v>
      </c>
      <c r="H37" s="37"/>
      <c r="I37" s="36">
        <v>78</v>
      </c>
      <c r="J37" s="23">
        <f t="shared" si="0"/>
        <v>237</v>
      </c>
    </row>
    <row r="38" spans="1:10" x14ac:dyDescent="0.3">
      <c r="A38" s="6">
        <v>30</v>
      </c>
      <c r="B38" s="3">
        <v>23</v>
      </c>
      <c r="C38" s="3" t="s">
        <v>33</v>
      </c>
      <c r="D38" s="30" t="s">
        <v>30</v>
      </c>
      <c r="E38" s="49">
        <v>93</v>
      </c>
      <c r="F38" s="49" t="s">
        <v>120</v>
      </c>
      <c r="G38" s="49">
        <v>75</v>
      </c>
      <c r="H38" s="37"/>
      <c r="I38" s="36">
        <v>67</v>
      </c>
      <c r="J38" s="23">
        <f t="shared" si="0"/>
        <v>235</v>
      </c>
    </row>
    <row r="39" spans="1:10" x14ac:dyDescent="0.3">
      <c r="A39" s="6">
        <v>31</v>
      </c>
      <c r="B39" s="3">
        <v>7</v>
      </c>
      <c r="C39" s="3" t="s">
        <v>55</v>
      </c>
      <c r="D39" s="30" t="s">
        <v>32</v>
      </c>
      <c r="E39" s="49">
        <v>97</v>
      </c>
      <c r="F39" s="49" t="s">
        <v>122</v>
      </c>
      <c r="G39" s="49">
        <v>65</v>
      </c>
      <c r="H39" s="37"/>
      <c r="I39" s="36">
        <v>69</v>
      </c>
      <c r="J39" s="23">
        <f t="shared" si="0"/>
        <v>231</v>
      </c>
    </row>
    <row r="40" spans="1:10" x14ac:dyDescent="0.3">
      <c r="A40" s="6">
        <v>32</v>
      </c>
      <c r="B40" s="3">
        <v>31</v>
      </c>
      <c r="C40" s="3" t="s">
        <v>73</v>
      </c>
      <c r="D40" s="30" t="s">
        <v>28</v>
      </c>
      <c r="E40" s="49">
        <v>82</v>
      </c>
      <c r="F40" s="49"/>
      <c r="G40" s="49">
        <v>67</v>
      </c>
      <c r="H40" s="37"/>
      <c r="I40" s="36">
        <v>80</v>
      </c>
      <c r="J40" s="23">
        <f t="shared" si="0"/>
        <v>229</v>
      </c>
    </row>
    <row r="41" spans="1:10" x14ac:dyDescent="0.3">
      <c r="A41" s="6">
        <v>33</v>
      </c>
      <c r="B41" s="3">
        <v>44</v>
      </c>
      <c r="C41" s="3" t="s">
        <v>78</v>
      </c>
      <c r="D41" s="30" t="s">
        <v>24</v>
      </c>
      <c r="E41" s="49">
        <v>95</v>
      </c>
      <c r="F41" s="49" t="s">
        <v>122</v>
      </c>
      <c r="G41" s="49">
        <v>76</v>
      </c>
      <c r="H41" s="37"/>
      <c r="I41" s="36">
        <v>48</v>
      </c>
      <c r="J41" s="23">
        <f t="shared" si="0"/>
        <v>219</v>
      </c>
    </row>
    <row r="42" spans="1:10" x14ac:dyDescent="0.3">
      <c r="A42" s="6">
        <v>34</v>
      </c>
      <c r="B42" s="3">
        <v>19</v>
      </c>
      <c r="C42" s="3" t="s">
        <v>67</v>
      </c>
      <c r="D42" s="30" t="s">
        <v>30</v>
      </c>
      <c r="E42" s="49">
        <v>56</v>
      </c>
      <c r="F42" s="49"/>
      <c r="G42" s="49">
        <v>71</v>
      </c>
      <c r="H42" s="37"/>
      <c r="I42" s="36">
        <v>83</v>
      </c>
      <c r="J42" s="23">
        <f t="shared" si="0"/>
        <v>210</v>
      </c>
    </row>
    <row r="43" spans="1:10" x14ac:dyDescent="0.3">
      <c r="A43" s="6">
        <v>35</v>
      </c>
      <c r="B43" s="3">
        <v>37</v>
      </c>
      <c r="C43" s="3" t="s">
        <v>76</v>
      </c>
      <c r="D43" s="30" t="s">
        <v>26</v>
      </c>
      <c r="E43" s="49">
        <v>86</v>
      </c>
      <c r="F43" s="49" t="s">
        <v>121</v>
      </c>
      <c r="G43" s="49">
        <v>66</v>
      </c>
      <c r="H43" s="37"/>
      <c r="I43" s="36">
        <v>56</v>
      </c>
      <c r="J43" s="23">
        <f t="shared" si="0"/>
        <v>208</v>
      </c>
    </row>
    <row r="44" spans="1:10" x14ac:dyDescent="0.3">
      <c r="A44" s="6">
        <v>36</v>
      </c>
      <c r="B44" s="3">
        <v>1</v>
      </c>
      <c r="C44" s="3" t="s">
        <v>27</v>
      </c>
      <c r="D44" s="30" t="s">
        <v>26</v>
      </c>
      <c r="E44" s="49">
        <v>90</v>
      </c>
      <c r="F44" s="49" t="s">
        <v>120</v>
      </c>
      <c r="G44" s="49">
        <v>69</v>
      </c>
      <c r="H44" s="37"/>
      <c r="I44" s="36">
        <v>48</v>
      </c>
      <c r="J44" s="23">
        <f t="shared" si="0"/>
        <v>207</v>
      </c>
    </row>
    <row r="45" spans="1:10" x14ac:dyDescent="0.3">
      <c r="A45" s="6">
        <v>37</v>
      </c>
      <c r="B45" s="3">
        <v>9</v>
      </c>
      <c r="C45" s="3" t="s">
        <v>60</v>
      </c>
      <c r="D45" s="30" t="s">
        <v>23</v>
      </c>
      <c r="E45" s="49">
        <v>92</v>
      </c>
      <c r="F45" s="49" t="s">
        <v>120</v>
      </c>
      <c r="G45" s="49">
        <v>62</v>
      </c>
      <c r="H45" s="37"/>
      <c r="I45" s="36">
        <v>36</v>
      </c>
      <c r="J45" s="23">
        <f t="shared" si="0"/>
        <v>190</v>
      </c>
    </row>
    <row r="46" spans="1:10" x14ac:dyDescent="0.3">
      <c r="A46" s="6">
        <v>38</v>
      </c>
      <c r="B46" s="3">
        <v>11</v>
      </c>
      <c r="C46" s="3" t="s">
        <v>25</v>
      </c>
      <c r="D46" s="30" t="s">
        <v>28</v>
      </c>
      <c r="E46" s="49">
        <v>87</v>
      </c>
      <c r="F46" s="49" t="s">
        <v>121</v>
      </c>
      <c r="G46" s="49">
        <v>56</v>
      </c>
      <c r="H46" s="37"/>
      <c r="I46" s="36">
        <v>41</v>
      </c>
      <c r="J46" s="23">
        <f t="shared" si="0"/>
        <v>184</v>
      </c>
    </row>
    <row r="47" spans="1:10" x14ac:dyDescent="0.3">
      <c r="A47" s="6">
        <v>39</v>
      </c>
      <c r="B47" s="3">
        <v>32</v>
      </c>
      <c r="C47" s="3" t="s">
        <v>74</v>
      </c>
      <c r="D47" s="30" t="s">
        <v>90</v>
      </c>
      <c r="E47" s="49">
        <v>65</v>
      </c>
      <c r="F47" s="49"/>
      <c r="G47" s="49">
        <v>39</v>
      </c>
      <c r="H47" s="37"/>
      <c r="I47" s="36">
        <v>0</v>
      </c>
      <c r="J47" s="23">
        <f t="shared" si="0"/>
        <v>104</v>
      </c>
    </row>
    <row r="48" spans="1:10" ht="15" thickBot="1" x14ac:dyDescent="0.35">
      <c r="A48" s="60">
        <v>40</v>
      </c>
      <c r="B48" s="61">
        <v>24</v>
      </c>
      <c r="C48" s="61" t="s">
        <v>93</v>
      </c>
      <c r="D48" s="62" t="s">
        <v>30</v>
      </c>
      <c r="E48" s="63">
        <v>65</v>
      </c>
      <c r="F48" s="63"/>
      <c r="G48" s="63">
        <v>17</v>
      </c>
      <c r="H48" s="64"/>
      <c r="I48" s="65">
        <v>5</v>
      </c>
      <c r="J48" s="52">
        <f t="shared" si="0"/>
        <v>87</v>
      </c>
    </row>
    <row r="49" spans="1:10" hidden="1" x14ac:dyDescent="0.3">
      <c r="A49" s="8">
        <v>54</v>
      </c>
      <c r="B49" s="8"/>
      <c r="C49" s="8"/>
      <c r="D49" s="29"/>
      <c r="E49" s="8">
        <f>'135P'!N49</f>
        <v>0</v>
      </c>
      <c r="F49" s="29" t="b">
        <f>'135P'!O49</f>
        <v>0</v>
      </c>
      <c r="G49" s="8">
        <f>'77P'!O49</f>
        <v>0</v>
      </c>
      <c r="H49" s="15" t="b">
        <f>'77P'!P49</f>
        <v>0</v>
      </c>
      <c r="I49" s="8">
        <f>'77P'!Q49</f>
        <v>0</v>
      </c>
      <c r="J49" s="41">
        <f t="shared" ref="J49:J55" si="1">E49+G49+I49</f>
        <v>0</v>
      </c>
    </row>
    <row r="50" spans="1:10" hidden="1" x14ac:dyDescent="0.3">
      <c r="A50" s="3">
        <v>55</v>
      </c>
      <c r="B50" s="3"/>
      <c r="C50" s="3"/>
      <c r="D50" s="30"/>
      <c r="E50" s="3">
        <f>'135P'!N50</f>
        <v>0</v>
      </c>
      <c r="F50" s="30" t="b">
        <f>'135P'!O50</f>
        <v>0</v>
      </c>
      <c r="G50" s="3">
        <f>'77P'!O50</f>
        <v>0</v>
      </c>
      <c r="H50" s="4" t="b">
        <f>'77P'!P50</f>
        <v>0</v>
      </c>
      <c r="I50" s="3">
        <f>'77P'!Q50</f>
        <v>0</v>
      </c>
      <c r="J50" s="22">
        <f t="shared" si="1"/>
        <v>0</v>
      </c>
    </row>
    <row r="51" spans="1:10" hidden="1" x14ac:dyDescent="0.3">
      <c r="A51" s="3">
        <v>56</v>
      </c>
      <c r="B51" s="3"/>
      <c r="C51" s="3"/>
      <c r="D51" s="30"/>
      <c r="E51" s="3">
        <f>'135P'!N51</f>
        <v>0</v>
      </c>
      <c r="F51" s="30" t="b">
        <f>'135P'!O51</f>
        <v>0</v>
      </c>
      <c r="G51" s="3">
        <f>'77P'!O51</f>
        <v>0</v>
      </c>
      <c r="H51" s="4" t="b">
        <f>'77P'!P51</f>
        <v>0</v>
      </c>
      <c r="I51" s="3">
        <f>'77P'!Q51</f>
        <v>0</v>
      </c>
      <c r="J51" s="22">
        <f t="shared" si="1"/>
        <v>0</v>
      </c>
    </row>
    <row r="52" spans="1:10" hidden="1" x14ac:dyDescent="0.3">
      <c r="A52" s="3">
        <v>57</v>
      </c>
      <c r="B52" s="3"/>
      <c r="C52" s="3"/>
      <c r="D52" s="30"/>
      <c r="E52" s="3">
        <f>'135P'!N52</f>
        <v>0</v>
      </c>
      <c r="F52" s="30" t="b">
        <f>'135P'!O52</f>
        <v>0</v>
      </c>
      <c r="G52" s="3">
        <f>'77P'!O52</f>
        <v>0</v>
      </c>
      <c r="H52" s="4" t="b">
        <f>'77P'!P52</f>
        <v>0</v>
      </c>
      <c r="I52" s="3">
        <f>'77P'!Q52</f>
        <v>0</v>
      </c>
      <c r="J52" s="22">
        <f t="shared" si="1"/>
        <v>0</v>
      </c>
    </row>
    <row r="53" spans="1:10" hidden="1" x14ac:dyDescent="0.3">
      <c r="A53" s="3">
        <v>58</v>
      </c>
      <c r="B53" s="3"/>
      <c r="C53" s="3"/>
      <c r="D53" s="30"/>
      <c r="E53" s="3">
        <f>'135P'!N53</f>
        <v>0</v>
      </c>
      <c r="F53" s="30" t="b">
        <f>'135P'!O53</f>
        <v>0</v>
      </c>
      <c r="G53" s="3">
        <f>'77P'!O53</f>
        <v>0</v>
      </c>
      <c r="H53" s="4" t="b">
        <f>'77P'!P53</f>
        <v>0</v>
      </c>
      <c r="I53" s="3">
        <f>'77P'!Q53</f>
        <v>0</v>
      </c>
      <c r="J53" s="22">
        <f t="shared" si="1"/>
        <v>0</v>
      </c>
    </row>
    <row r="54" spans="1:10" hidden="1" x14ac:dyDescent="0.3">
      <c r="A54" s="3">
        <v>59</v>
      </c>
      <c r="B54" s="3"/>
      <c r="C54" s="3"/>
      <c r="D54" s="30"/>
      <c r="E54" s="3">
        <f>'135P'!N54</f>
        <v>0</v>
      </c>
      <c r="F54" s="30" t="b">
        <f>'135P'!O54</f>
        <v>0</v>
      </c>
      <c r="G54" s="3">
        <f>'77P'!O54</f>
        <v>0</v>
      </c>
      <c r="H54" s="4" t="b">
        <f>'77P'!P54</f>
        <v>0</v>
      </c>
      <c r="I54" s="3">
        <f>'77P'!Q54</f>
        <v>0</v>
      </c>
      <c r="J54" s="22">
        <f t="shared" si="1"/>
        <v>0</v>
      </c>
    </row>
    <row r="55" spans="1:10" hidden="1" x14ac:dyDescent="0.3">
      <c r="A55" s="3">
        <v>60</v>
      </c>
      <c r="B55" s="3"/>
      <c r="C55" s="3"/>
      <c r="D55" s="30"/>
      <c r="E55" s="3">
        <f>'135P'!N55</f>
        <v>0</v>
      </c>
      <c r="F55" s="30" t="b">
        <f>'135P'!O55</f>
        <v>0</v>
      </c>
      <c r="G55" s="3">
        <f>'77P'!O55</f>
        <v>0</v>
      </c>
      <c r="H55" s="4" t="b">
        <f>'77P'!P55</f>
        <v>0</v>
      </c>
      <c r="I55" s="3">
        <f>'77P'!Q55</f>
        <v>0</v>
      </c>
      <c r="J55" s="22">
        <f t="shared" si="1"/>
        <v>0</v>
      </c>
    </row>
    <row r="56" spans="1:10" x14ac:dyDescent="0.3">
      <c r="F56" s="28"/>
    </row>
    <row r="57" spans="1:10" x14ac:dyDescent="0.3">
      <c r="F57" s="28"/>
    </row>
    <row r="58" spans="1:10" ht="15" thickBot="1" x14ac:dyDescent="0.35">
      <c r="A58" s="21" t="s">
        <v>50</v>
      </c>
      <c r="F58" s="28"/>
    </row>
    <row r="59" spans="1:10" ht="15" thickBot="1" x14ac:dyDescent="0.35">
      <c r="A59" s="9" t="s">
        <v>6</v>
      </c>
      <c r="B59" s="10" t="s">
        <v>92</v>
      </c>
      <c r="C59" s="10" t="s">
        <v>8</v>
      </c>
      <c r="D59" s="31" t="s">
        <v>10</v>
      </c>
      <c r="E59" s="24" t="s">
        <v>11</v>
      </c>
      <c r="F59" s="24" t="s">
        <v>12</v>
      </c>
      <c r="G59" s="24" t="s">
        <v>13</v>
      </c>
      <c r="H59" s="24" t="s">
        <v>12</v>
      </c>
      <c r="I59" s="53" t="s">
        <v>47</v>
      </c>
      <c r="J59" s="43" t="s">
        <v>14</v>
      </c>
    </row>
    <row r="60" spans="1:10" x14ac:dyDescent="0.3">
      <c r="A60" s="32">
        <v>1</v>
      </c>
      <c r="B60" s="8">
        <v>43</v>
      </c>
      <c r="C60" s="8" t="s">
        <v>45</v>
      </c>
      <c r="D60" s="29" t="s">
        <v>26</v>
      </c>
      <c r="E60" s="48">
        <v>95</v>
      </c>
      <c r="F60" s="48" t="s">
        <v>122</v>
      </c>
      <c r="G60" s="48">
        <v>80</v>
      </c>
      <c r="H60" s="36" t="s">
        <v>121</v>
      </c>
      <c r="I60" s="36">
        <v>123</v>
      </c>
      <c r="J60" s="22">
        <f t="shared" ref="J60:J73" si="2">E60+G60+I60</f>
        <v>298</v>
      </c>
    </row>
    <row r="61" spans="1:10" x14ac:dyDescent="0.3">
      <c r="A61" s="6">
        <v>2</v>
      </c>
      <c r="B61" s="3">
        <v>36</v>
      </c>
      <c r="C61" s="3" t="s">
        <v>85</v>
      </c>
      <c r="D61" s="30" t="s">
        <v>24</v>
      </c>
      <c r="E61" s="49">
        <v>100</v>
      </c>
      <c r="F61" s="49" t="s">
        <v>123</v>
      </c>
      <c r="G61" s="49">
        <v>87</v>
      </c>
      <c r="H61" s="37" t="s">
        <v>120</v>
      </c>
      <c r="I61" s="37">
        <v>104</v>
      </c>
      <c r="J61" s="23">
        <f t="shared" si="2"/>
        <v>291</v>
      </c>
    </row>
    <row r="62" spans="1:10" x14ac:dyDescent="0.3">
      <c r="A62" s="6">
        <v>3</v>
      </c>
      <c r="B62" s="3">
        <v>49</v>
      </c>
      <c r="C62" s="3" t="s">
        <v>86</v>
      </c>
      <c r="D62" s="30" t="s">
        <v>24</v>
      </c>
      <c r="E62" s="49">
        <v>98</v>
      </c>
      <c r="F62" s="49" t="s">
        <v>123</v>
      </c>
      <c r="G62" s="49">
        <v>78</v>
      </c>
      <c r="H62" s="37" t="s">
        <v>121</v>
      </c>
      <c r="I62" s="37">
        <v>103</v>
      </c>
      <c r="J62" s="23">
        <f t="shared" si="2"/>
        <v>279</v>
      </c>
    </row>
    <row r="63" spans="1:10" x14ac:dyDescent="0.3">
      <c r="A63" s="6">
        <v>4</v>
      </c>
      <c r="B63" s="3">
        <v>50</v>
      </c>
      <c r="C63" s="3" t="s">
        <v>87</v>
      </c>
      <c r="D63" s="30" t="s">
        <v>32</v>
      </c>
      <c r="E63" s="49">
        <v>94</v>
      </c>
      <c r="F63" s="49" t="s">
        <v>122</v>
      </c>
      <c r="G63" s="49">
        <v>72</v>
      </c>
      <c r="H63" s="37"/>
      <c r="I63" s="37">
        <v>110</v>
      </c>
      <c r="J63" s="23">
        <f t="shared" si="2"/>
        <v>276</v>
      </c>
    </row>
    <row r="64" spans="1:10" x14ac:dyDescent="0.3">
      <c r="A64" s="6">
        <v>5</v>
      </c>
      <c r="B64" s="3">
        <v>27</v>
      </c>
      <c r="C64" s="3" t="s">
        <v>83</v>
      </c>
      <c r="D64" s="30" t="s">
        <v>24</v>
      </c>
      <c r="E64" s="49">
        <v>99</v>
      </c>
      <c r="F64" s="49" t="s">
        <v>123</v>
      </c>
      <c r="G64" s="49">
        <v>92</v>
      </c>
      <c r="H64" s="37" t="s">
        <v>123</v>
      </c>
      <c r="I64" s="37">
        <v>83</v>
      </c>
      <c r="J64" s="23">
        <f t="shared" si="2"/>
        <v>274</v>
      </c>
    </row>
    <row r="65" spans="1:10" x14ac:dyDescent="0.3">
      <c r="A65" s="6">
        <v>6</v>
      </c>
      <c r="B65" s="3">
        <v>14</v>
      </c>
      <c r="C65" s="3" t="s">
        <v>56</v>
      </c>
      <c r="D65" s="30" t="s">
        <v>28</v>
      </c>
      <c r="E65" s="49">
        <v>95</v>
      </c>
      <c r="F65" s="49" t="s">
        <v>122</v>
      </c>
      <c r="G65" s="49">
        <v>88</v>
      </c>
      <c r="H65" s="37" t="s">
        <v>122</v>
      </c>
      <c r="I65" s="37">
        <v>87</v>
      </c>
      <c r="J65" s="23">
        <f t="shared" si="2"/>
        <v>270</v>
      </c>
    </row>
    <row r="66" spans="1:10" x14ac:dyDescent="0.3">
      <c r="A66" s="6">
        <v>7</v>
      </c>
      <c r="B66" s="3">
        <v>15</v>
      </c>
      <c r="C66" s="3" t="s">
        <v>62</v>
      </c>
      <c r="D66" s="30" t="s">
        <v>32</v>
      </c>
      <c r="E66" s="49">
        <v>94</v>
      </c>
      <c r="F66" s="49" t="s">
        <v>122</v>
      </c>
      <c r="G66" s="49">
        <v>85</v>
      </c>
      <c r="H66" s="37" t="s">
        <v>120</v>
      </c>
      <c r="I66" s="37">
        <v>83</v>
      </c>
      <c r="J66" s="23">
        <f t="shared" si="2"/>
        <v>262</v>
      </c>
    </row>
    <row r="67" spans="1:10" x14ac:dyDescent="0.3">
      <c r="A67" s="6">
        <v>8</v>
      </c>
      <c r="B67" s="3">
        <v>54</v>
      </c>
      <c r="C67" s="3" t="s">
        <v>34</v>
      </c>
      <c r="D67" s="30" t="s">
        <v>89</v>
      </c>
      <c r="E67" s="49">
        <v>93</v>
      </c>
      <c r="F67" s="49" t="s">
        <v>120</v>
      </c>
      <c r="G67" s="49">
        <v>85</v>
      </c>
      <c r="H67" s="37" t="s">
        <v>120</v>
      </c>
      <c r="I67" s="37">
        <v>76</v>
      </c>
      <c r="J67" s="23">
        <f t="shared" si="2"/>
        <v>254</v>
      </c>
    </row>
    <row r="68" spans="1:10" x14ac:dyDescent="0.3">
      <c r="A68" s="6">
        <v>9</v>
      </c>
      <c r="B68" s="3">
        <v>29</v>
      </c>
      <c r="C68" s="3" t="s">
        <v>84</v>
      </c>
      <c r="D68" s="30" t="s">
        <v>24</v>
      </c>
      <c r="E68" s="49">
        <v>91</v>
      </c>
      <c r="F68" s="49" t="s">
        <v>120</v>
      </c>
      <c r="G68" s="49">
        <v>85</v>
      </c>
      <c r="H68" s="37" t="s">
        <v>120</v>
      </c>
      <c r="I68" s="37">
        <v>75</v>
      </c>
      <c r="J68" s="23">
        <f t="shared" si="2"/>
        <v>251</v>
      </c>
    </row>
    <row r="69" spans="1:10" x14ac:dyDescent="0.3">
      <c r="A69" s="6">
        <v>10</v>
      </c>
      <c r="B69" s="3">
        <v>26</v>
      </c>
      <c r="C69" s="3" t="s">
        <v>64</v>
      </c>
      <c r="D69" s="30" t="s">
        <v>26</v>
      </c>
      <c r="E69" s="49">
        <v>91</v>
      </c>
      <c r="F69" s="49" t="s">
        <v>120</v>
      </c>
      <c r="G69" s="49">
        <v>72</v>
      </c>
      <c r="H69" s="37"/>
      <c r="I69" s="37">
        <v>86</v>
      </c>
      <c r="J69" s="23">
        <f t="shared" si="2"/>
        <v>249</v>
      </c>
    </row>
    <row r="70" spans="1:10" x14ac:dyDescent="0.3">
      <c r="A70" s="6">
        <v>11</v>
      </c>
      <c r="B70" s="3">
        <v>25</v>
      </c>
      <c r="C70" s="3" t="s">
        <v>63</v>
      </c>
      <c r="D70" s="30" t="s">
        <v>32</v>
      </c>
      <c r="E70" s="49">
        <v>90</v>
      </c>
      <c r="F70" s="49" t="s">
        <v>120</v>
      </c>
      <c r="G70" s="49">
        <v>78</v>
      </c>
      <c r="H70" s="37" t="s">
        <v>121</v>
      </c>
      <c r="I70" s="37">
        <v>77</v>
      </c>
      <c r="J70" s="23">
        <f t="shared" si="2"/>
        <v>245</v>
      </c>
    </row>
    <row r="71" spans="1:10" x14ac:dyDescent="0.3">
      <c r="A71" s="6">
        <v>12</v>
      </c>
      <c r="B71" s="3">
        <v>41</v>
      </c>
      <c r="C71" s="3" t="s">
        <v>82</v>
      </c>
      <c r="D71" s="30" t="s">
        <v>28</v>
      </c>
      <c r="E71" s="49">
        <v>94</v>
      </c>
      <c r="F71" s="49" t="s">
        <v>122</v>
      </c>
      <c r="G71" s="49">
        <v>84</v>
      </c>
      <c r="H71" s="37" t="s">
        <v>120</v>
      </c>
      <c r="I71" s="37">
        <v>64</v>
      </c>
      <c r="J71" s="23">
        <f t="shared" si="2"/>
        <v>242</v>
      </c>
    </row>
    <row r="72" spans="1:10" x14ac:dyDescent="0.3">
      <c r="A72" s="6">
        <v>13</v>
      </c>
      <c r="B72" s="3">
        <v>51</v>
      </c>
      <c r="C72" s="3" t="s">
        <v>88</v>
      </c>
      <c r="D72" s="30" t="s">
        <v>24</v>
      </c>
      <c r="E72" s="49">
        <v>91</v>
      </c>
      <c r="F72" s="49" t="s">
        <v>120</v>
      </c>
      <c r="G72" s="49">
        <v>79</v>
      </c>
      <c r="H72" s="37" t="s">
        <v>121</v>
      </c>
      <c r="I72" s="37">
        <v>63</v>
      </c>
      <c r="J72" s="23">
        <f t="shared" si="2"/>
        <v>233</v>
      </c>
    </row>
    <row r="73" spans="1:10" ht="15" thickBot="1" x14ac:dyDescent="0.35">
      <c r="A73" s="60">
        <v>14</v>
      </c>
      <c r="B73" s="61">
        <v>21</v>
      </c>
      <c r="C73" s="61" t="s">
        <v>43</v>
      </c>
      <c r="D73" s="62" t="s">
        <v>28</v>
      </c>
      <c r="E73" s="63">
        <v>73</v>
      </c>
      <c r="F73" s="63"/>
      <c r="G73" s="63">
        <v>64</v>
      </c>
      <c r="H73" s="64"/>
      <c r="I73" s="64">
        <v>48</v>
      </c>
      <c r="J73" s="52">
        <f t="shared" si="2"/>
        <v>185</v>
      </c>
    </row>
    <row r="74" spans="1:10" hidden="1" x14ac:dyDescent="0.3">
      <c r="A74" s="8">
        <v>15</v>
      </c>
      <c r="B74" s="8"/>
      <c r="C74" s="8"/>
      <c r="D74" s="29"/>
      <c r="E74" s="8">
        <f>'135P'!N92</f>
        <v>0</v>
      </c>
      <c r="F74" s="29">
        <f>'135P'!O92</f>
        <v>0</v>
      </c>
      <c r="G74" s="8">
        <f>'77P'!O100</f>
        <v>0</v>
      </c>
      <c r="H74" s="15">
        <f>'77P'!P100</f>
        <v>0</v>
      </c>
      <c r="I74" s="8">
        <f>'77P'!Q100</f>
        <v>0</v>
      </c>
      <c r="J74" s="41">
        <f t="shared" ref="J74:J84" si="3">E74+G74</f>
        <v>0</v>
      </c>
    </row>
    <row r="75" spans="1:10" hidden="1" x14ac:dyDescent="0.3">
      <c r="A75" s="3">
        <v>16</v>
      </c>
      <c r="B75" s="3"/>
      <c r="C75" s="3"/>
      <c r="D75" s="30"/>
      <c r="E75" s="3">
        <f>'135P'!N93</f>
        <v>0</v>
      </c>
      <c r="F75" s="30">
        <f>'135P'!O93</f>
        <v>0</v>
      </c>
      <c r="G75" s="3">
        <f>'77P'!O101</f>
        <v>0</v>
      </c>
      <c r="H75" s="4">
        <f>'77P'!P101</f>
        <v>0</v>
      </c>
      <c r="I75" s="3">
        <f>'77P'!Q101</f>
        <v>0</v>
      </c>
      <c r="J75" s="23">
        <f t="shared" si="3"/>
        <v>0</v>
      </c>
    </row>
    <row r="76" spans="1:10" hidden="1" x14ac:dyDescent="0.3">
      <c r="A76" s="3">
        <v>17</v>
      </c>
      <c r="B76" s="3"/>
      <c r="C76" s="3"/>
      <c r="D76" s="30"/>
      <c r="E76" s="3">
        <f>'135P'!N94</f>
        <v>0</v>
      </c>
      <c r="F76" s="30">
        <f>'135P'!O94</f>
        <v>0</v>
      </c>
      <c r="G76" s="3">
        <f>'77P'!O102</f>
        <v>0</v>
      </c>
      <c r="H76" s="4">
        <f>'77P'!P102</f>
        <v>0</v>
      </c>
      <c r="I76" s="3">
        <f>'77P'!Q102</f>
        <v>0</v>
      </c>
      <c r="J76" s="23">
        <f t="shared" si="3"/>
        <v>0</v>
      </c>
    </row>
    <row r="77" spans="1:10" hidden="1" x14ac:dyDescent="0.3">
      <c r="A77" s="3">
        <v>18</v>
      </c>
      <c r="B77" s="3"/>
      <c r="C77" s="3"/>
      <c r="D77" s="30"/>
      <c r="E77" s="3">
        <f>'135P'!N95</f>
        <v>0</v>
      </c>
      <c r="F77" s="30">
        <f>'135P'!O95</f>
        <v>0</v>
      </c>
      <c r="G77" s="3">
        <f>'77P'!O103</f>
        <v>0</v>
      </c>
      <c r="H77" s="4">
        <f>'77P'!P103</f>
        <v>0</v>
      </c>
      <c r="I77" s="3">
        <f>'77P'!Q103</f>
        <v>0</v>
      </c>
      <c r="J77" s="23">
        <f t="shared" si="3"/>
        <v>0</v>
      </c>
    </row>
    <row r="78" spans="1:10" hidden="1" x14ac:dyDescent="0.3">
      <c r="A78" s="3">
        <v>19</v>
      </c>
      <c r="B78" s="3"/>
      <c r="C78" s="3"/>
      <c r="D78" s="30"/>
      <c r="E78" s="3">
        <f>'135P'!N96</f>
        <v>0</v>
      </c>
      <c r="F78" s="30">
        <f>'135P'!O96</f>
        <v>0</v>
      </c>
      <c r="G78" s="3">
        <f>'77P'!O104</f>
        <v>0</v>
      </c>
      <c r="H78" s="4">
        <f>'77P'!P104</f>
        <v>0</v>
      </c>
      <c r="I78" s="3">
        <f>'77P'!Q104</f>
        <v>0</v>
      </c>
      <c r="J78" s="23">
        <f t="shared" si="3"/>
        <v>0</v>
      </c>
    </row>
    <row r="79" spans="1:10" hidden="1" x14ac:dyDescent="0.3">
      <c r="A79" s="3">
        <v>20</v>
      </c>
      <c r="B79" s="3"/>
      <c r="C79" s="3"/>
      <c r="D79" s="30"/>
      <c r="E79" s="3">
        <f>'135P'!N97</f>
        <v>0</v>
      </c>
      <c r="F79" s="30">
        <f>'135P'!O97</f>
        <v>0</v>
      </c>
      <c r="G79" s="3">
        <f>'77P'!O105</f>
        <v>0</v>
      </c>
      <c r="H79" s="4">
        <f>'77P'!P105</f>
        <v>0</v>
      </c>
      <c r="I79" s="3">
        <f>'77P'!Q105</f>
        <v>0</v>
      </c>
      <c r="J79" s="23">
        <f t="shared" si="3"/>
        <v>0</v>
      </c>
    </row>
    <row r="80" spans="1:10" hidden="1" x14ac:dyDescent="0.3">
      <c r="A80" s="3">
        <v>21</v>
      </c>
      <c r="B80" s="3"/>
      <c r="C80" s="3"/>
      <c r="D80" s="30"/>
      <c r="E80" s="3">
        <f>'135P'!N98</f>
        <v>0</v>
      </c>
      <c r="F80" s="30">
        <f>'135P'!O98</f>
        <v>0</v>
      </c>
      <c r="G80" s="3">
        <f>'77P'!O106</f>
        <v>0</v>
      </c>
      <c r="H80" s="4">
        <f>'77P'!P106</f>
        <v>0</v>
      </c>
      <c r="I80" s="3">
        <f>'77P'!Q106</f>
        <v>0</v>
      </c>
      <c r="J80" s="23">
        <f t="shared" si="3"/>
        <v>0</v>
      </c>
    </row>
    <row r="81" spans="1:10" hidden="1" x14ac:dyDescent="0.3">
      <c r="A81" s="3">
        <v>22</v>
      </c>
      <c r="B81" s="3"/>
      <c r="C81" s="3"/>
      <c r="D81" s="30"/>
      <c r="E81" s="3">
        <f>'135P'!N99</f>
        <v>0</v>
      </c>
      <c r="F81" s="30">
        <f>'135P'!O99</f>
        <v>0</v>
      </c>
      <c r="G81" s="3">
        <f>'77P'!O107</f>
        <v>0</v>
      </c>
      <c r="H81" s="4">
        <f>'77P'!P107</f>
        <v>0</v>
      </c>
      <c r="I81" s="3">
        <f>'77P'!Q107</f>
        <v>0</v>
      </c>
      <c r="J81" s="23">
        <f t="shared" si="3"/>
        <v>0</v>
      </c>
    </row>
    <row r="82" spans="1:10" hidden="1" x14ac:dyDescent="0.3">
      <c r="A82" s="3">
        <v>23</v>
      </c>
      <c r="B82" s="3"/>
      <c r="C82" s="3"/>
      <c r="D82" s="30"/>
      <c r="E82" s="3">
        <f>'135P'!N100</f>
        <v>0</v>
      </c>
      <c r="F82" s="30">
        <f>'135P'!O100</f>
        <v>0</v>
      </c>
      <c r="G82" s="3">
        <f>'77P'!O108</f>
        <v>0</v>
      </c>
      <c r="H82" s="4">
        <f>'77P'!P108</f>
        <v>0</v>
      </c>
      <c r="I82" s="3">
        <f>'77P'!Q108</f>
        <v>0</v>
      </c>
      <c r="J82" s="23">
        <f t="shared" si="3"/>
        <v>0</v>
      </c>
    </row>
    <row r="83" spans="1:10" hidden="1" x14ac:dyDescent="0.3">
      <c r="A83" s="3">
        <v>24</v>
      </c>
      <c r="B83" s="3"/>
      <c r="C83" s="3"/>
      <c r="D83" s="30"/>
      <c r="E83" s="3">
        <f>'135P'!N101</f>
        <v>0</v>
      </c>
      <c r="F83" s="30">
        <f>'135P'!O101</f>
        <v>0</v>
      </c>
      <c r="G83" s="3">
        <f>'77P'!O109</f>
        <v>0</v>
      </c>
      <c r="H83" s="4">
        <f>'77P'!P109</f>
        <v>0</v>
      </c>
      <c r="I83" s="3">
        <f>'77P'!Q109</f>
        <v>0</v>
      </c>
      <c r="J83" s="23">
        <f t="shared" si="3"/>
        <v>0</v>
      </c>
    </row>
    <row r="84" spans="1:10" hidden="1" x14ac:dyDescent="0.3">
      <c r="A84" s="3">
        <v>25</v>
      </c>
      <c r="B84" s="3"/>
      <c r="C84" s="3"/>
      <c r="D84" s="30"/>
      <c r="E84" s="3">
        <f>'135P'!N102</f>
        <v>0</v>
      </c>
      <c r="F84" s="30">
        <f>'135P'!O102</f>
        <v>0</v>
      </c>
      <c r="G84" s="3">
        <f>'77P'!O110</f>
        <v>0</v>
      </c>
      <c r="H84" s="4">
        <f>'77P'!P110</f>
        <v>0</v>
      </c>
      <c r="I84" s="3">
        <f>'77P'!Q110</f>
        <v>0</v>
      </c>
      <c r="J84" s="23">
        <f t="shared" si="3"/>
        <v>0</v>
      </c>
    </row>
    <row r="87" spans="1:10" x14ac:dyDescent="0.3">
      <c r="A87" s="2" t="s">
        <v>95</v>
      </c>
      <c r="D87"/>
      <c r="J87"/>
    </row>
    <row r="88" spans="1:10" x14ac:dyDescent="0.3">
      <c r="A88" s="2" t="s">
        <v>18</v>
      </c>
      <c r="D88"/>
      <c r="J88"/>
    </row>
    <row r="89" spans="1:10" x14ac:dyDescent="0.3">
      <c r="D89"/>
      <c r="J89"/>
    </row>
    <row r="90" spans="1:10" x14ac:dyDescent="0.3">
      <c r="A90" s="14" t="s">
        <v>19</v>
      </c>
      <c r="B90" s="2"/>
      <c r="C90" s="2"/>
      <c r="D90"/>
      <c r="E90" s="35" t="s">
        <v>96</v>
      </c>
      <c r="H90" s="38" t="s">
        <v>106</v>
      </c>
    </row>
    <row r="91" spans="1:10" x14ac:dyDescent="0.3">
      <c r="A91" s="35" t="s">
        <v>101</v>
      </c>
      <c r="C91" s="38" t="s">
        <v>22</v>
      </c>
      <c r="E91" s="35" t="s">
        <v>21</v>
      </c>
      <c r="F91" s="2"/>
      <c r="H91" s="38" t="s">
        <v>107</v>
      </c>
    </row>
    <row r="92" spans="1:10" x14ac:dyDescent="0.3">
      <c r="A92" s="35" t="s">
        <v>97</v>
      </c>
      <c r="C92" s="38" t="s">
        <v>20</v>
      </c>
      <c r="E92" s="35" t="s">
        <v>105</v>
      </c>
      <c r="F92" s="2"/>
      <c r="H92" s="38" t="s">
        <v>106</v>
      </c>
    </row>
    <row r="93" spans="1:10" x14ac:dyDescent="0.3">
      <c r="A93" s="35" t="s">
        <v>102</v>
      </c>
      <c r="C93" s="38" t="s">
        <v>112</v>
      </c>
      <c r="E93" s="35" t="s">
        <v>98</v>
      </c>
      <c r="H93" s="38" t="s">
        <v>107</v>
      </c>
    </row>
    <row r="94" spans="1:10" x14ac:dyDescent="0.3">
      <c r="A94" s="2"/>
      <c r="C94" s="38" t="s">
        <v>113</v>
      </c>
      <c r="E94" s="35" t="s">
        <v>99</v>
      </c>
      <c r="F94" s="2"/>
      <c r="H94" s="38" t="s">
        <v>111</v>
      </c>
    </row>
    <row r="95" spans="1:10" x14ac:dyDescent="0.3">
      <c r="A95" s="35" t="s">
        <v>103</v>
      </c>
      <c r="C95" s="38" t="s">
        <v>104</v>
      </c>
      <c r="E95" s="35" t="s">
        <v>100</v>
      </c>
      <c r="H95" s="38" t="s">
        <v>118</v>
      </c>
    </row>
    <row r="96" spans="1:10" x14ac:dyDescent="0.3">
      <c r="A96" s="2"/>
      <c r="D96"/>
      <c r="F96" s="13"/>
      <c r="H96" s="38" t="s">
        <v>104</v>
      </c>
      <c r="J96"/>
    </row>
    <row r="97" spans="1:10" x14ac:dyDescent="0.3">
      <c r="A97" s="2"/>
      <c r="D97"/>
      <c r="F97" s="13"/>
      <c r="J97"/>
    </row>
    <row r="98" spans="1:10" x14ac:dyDescent="0.3">
      <c r="A98" s="38" t="s">
        <v>110</v>
      </c>
      <c r="B98" s="2"/>
      <c r="C98" s="2"/>
      <c r="D98" s="2"/>
      <c r="E98" s="2"/>
      <c r="F98" s="13"/>
      <c r="J98"/>
    </row>
    <row r="99" spans="1:10" x14ac:dyDescent="0.3">
      <c r="A99" s="2"/>
      <c r="B99" s="2"/>
      <c r="D99"/>
      <c r="F99" s="13"/>
      <c r="J99"/>
    </row>
    <row r="100" spans="1:10" x14ac:dyDescent="0.3">
      <c r="A100" s="2"/>
      <c r="B100" s="2"/>
      <c r="C100" s="39" t="s">
        <v>20</v>
      </c>
      <c r="D100" s="2"/>
      <c r="E100" s="12"/>
      <c r="F100" s="2"/>
      <c r="G100" s="70" t="s">
        <v>22</v>
      </c>
      <c r="H100" s="70"/>
      <c r="I100" s="70"/>
    </row>
    <row r="101" spans="1:10" x14ac:dyDescent="0.3">
      <c r="C101" s="40" t="s">
        <v>109</v>
      </c>
      <c r="D101" s="12"/>
      <c r="G101" s="70" t="s">
        <v>108</v>
      </c>
      <c r="H101" s="70" t="s">
        <v>108</v>
      </c>
      <c r="I101" s="70"/>
    </row>
    <row r="102" spans="1:10" x14ac:dyDescent="0.3">
      <c r="D102"/>
      <c r="J102"/>
    </row>
  </sheetData>
  <sortState xmlns:xlrd2="http://schemas.microsoft.com/office/spreadsheetml/2017/richdata2" ref="B60:J73">
    <sortCondition descending="1" ref="J60:J73"/>
  </sortState>
  <mergeCells count="5">
    <mergeCell ref="A1:J1"/>
    <mergeCell ref="A2:J2"/>
    <mergeCell ref="G100:I100"/>
    <mergeCell ref="G101:I101"/>
    <mergeCell ref="H5:J5"/>
  </mergeCells>
  <printOptions horizontalCentered="1"/>
  <pageMargins left="0.59055118110236227" right="0.15748031496062992" top="0.78740157480314965" bottom="0.19685039370078741" header="0.11811023622047245" footer="0.19685039370078741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76"/>
  <sheetViews>
    <sheetView topLeftCell="A19" workbookViewId="0">
      <selection activeCell="T45" sqref="T45"/>
    </sheetView>
  </sheetViews>
  <sheetFormatPr defaultRowHeight="14.4" x14ac:dyDescent="0.3"/>
  <cols>
    <col min="1" max="1" width="4.77734375" customWidth="1"/>
    <col min="2" max="2" width="19.33203125" customWidth="1"/>
    <col min="3" max="3" width="11.33203125" customWidth="1"/>
    <col min="4" max="13" width="4.6640625" customWidth="1"/>
    <col min="14" max="14" width="6.6640625" customWidth="1"/>
    <col min="15" max="15" width="6" style="28" customWidth="1"/>
    <col min="16" max="17" width="4.6640625" customWidth="1"/>
  </cols>
  <sheetData>
    <row r="3" spans="1:17" x14ac:dyDescent="0.3">
      <c r="A3" s="20" t="s">
        <v>15</v>
      </c>
    </row>
    <row r="7" spans="1:17" ht="15" thickBot="1" x14ac:dyDescent="0.35">
      <c r="A7" s="20" t="s">
        <v>117</v>
      </c>
    </row>
    <row r="8" spans="1:17" ht="15" thickBot="1" x14ac:dyDescent="0.35">
      <c r="A8" s="34" t="s">
        <v>92</v>
      </c>
      <c r="B8" s="10" t="s">
        <v>8</v>
      </c>
      <c r="C8" s="10" t="s">
        <v>10</v>
      </c>
      <c r="D8" s="73" t="s">
        <v>16</v>
      </c>
      <c r="E8" s="73"/>
      <c r="F8" s="73"/>
      <c r="G8" s="73"/>
      <c r="H8" s="73"/>
      <c r="I8" s="73"/>
      <c r="J8" s="73"/>
      <c r="K8" s="73"/>
      <c r="L8" s="73"/>
      <c r="M8" s="74"/>
      <c r="N8" s="43" t="s">
        <v>17</v>
      </c>
      <c r="O8" s="45" t="s">
        <v>12</v>
      </c>
      <c r="P8" s="10">
        <v>10</v>
      </c>
      <c r="Q8" s="11">
        <v>9</v>
      </c>
    </row>
    <row r="9" spans="1:17" x14ac:dyDescent="0.3">
      <c r="A9" s="8">
        <v>1</v>
      </c>
      <c r="B9" s="8" t="s">
        <v>27</v>
      </c>
      <c r="C9" s="15" t="s">
        <v>26</v>
      </c>
      <c r="D9" s="32">
        <v>10</v>
      </c>
      <c r="E9" s="8">
        <v>10</v>
      </c>
      <c r="F9" s="8">
        <v>10</v>
      </c>
      <c r="G9" s="8">
        <v>9</v>
      </c>
      <c r="H9" s="33">
        <v>9</v>
      </c>
      <c r="I9" s="32">
        <v>9</v>
      </c>
      <c r="J9" s="8">
        <v>9</v>
      </c>
      <c r="K9" s="8">
        <v>9</v>
      </c>
      <c r="L9" s="8">
        <v>8</v>
      </c>
      <c r="M9" s="15">
        <v>7</v>
      </c>
      <c r="N9" s="44">
        <f t="shared" ref="N9:N33" si="0">SUM(D9:M9)</f>
        <v>90</v>
      </c>
      <c r="O9" s="46" t="str">
        <f t="shared" ref="O9:O31" si="1">IF(N9&gt;=98,"M",IF(N9&gt;=94,"I",IF(N9&gt;=90,"II",IF(N9&gt;=84,"III"))))</f>
        <v>II</v>
      </c>
      <c r="P9" s="8">
        <f xml:space="preserve"> COUNTIF(D9:M9,"10")</f>
        <v>3</v>
      </c>
      <c r="Q9" s="8">
        <f>COUNTIF(D9:M9,"9")</f>
        <v>5</v>
      </c>
    </row>
    <row r="10" spans="1:17" x14ac:dyDescent="0.3">
      <c r="A10" s="3">
        <v>2</v>
      </c>
      <c r="B10" s="3" t="s">
        <v>57</v>
      </c>
      <c r="C10" s="4" t="s">
        <v>23</v>
      </c>
      <c r="D10" s="6">
        <v>10</v>
      </c>
      <c r="E10" s="3">
        <v>10</v>
      </c>
      <c r="F10" s="3">
        <v>9</v>
      </c>
      <c r="G10" s="3">
        <v>9</v>
      </c>
      <c r="H10" s="7">
        <v>9</v>
      </c>
      <c r="I10" s="6">
        <v>9</v>
      </c>
      <c r="J10" s="3">
        <v>9</v>
      </c>
      <c r="K10" s="3">
        <v>9</v>
      </c>
      <c r="L10" s="3">
        <v>8</v>
      </c>
      <c r="M10" s="4">
        <v>8</v>
      </c>
      <c r="N10" s="17">
        <f t="shared" si="0"/>
        <v>90</v>
      </c>
      <c r="O10" s="47" t="str">
        <f t="shared" si="1"/>
        <v>II</v>
      </c>
      <c r="P10" s="3">
        <f t="shared" ref="P10:P55" si="2" xml:space="preserve"> COUNTIF(D10:M10,"10")</f>
        <v>2</v>
      </c>
      <c r="Q10" s="3">
        <f t="shared" ref="Q10:Q55" si="3">COUNTIF(D10:M10,"9")</f>
        <v>6</v>
      </c>
    </row>
    <row r="11" spans="1:17" x14ac:dyDescent="0.3">
      <c r="A11" s="3">
        <v>3</v>
      </c>
      <c r="B11" s="3" t="s">
        <v>119</v>
      </c>
      <c r="C11" s="4" t="s">
        <v>23</v>
      </c>
      <c r="D11" s="6">
        <v>10</v>
      </c>
      <c r="E11" s="3">
        <v>10</v>
      </c>
      <c r="F11" s="3">
        <v>10</v>
      </c>
      <c r="G11" s="3">
        <v>10</v>
      </c>
      <c r="H11" s="7">
        <v>10</v>
      </c>
      <c r="I11" s="6">
        <v>9</v>
      </c>
      <c r="J11" s="3">
        <v>9</v>
      </c>
      <c r="K11" s="3">
        <v>9</v>
      </c>
      <c r="L11" s="3">
        <v>9</v>
      </c>
      <c r="M11" s="4">
        <v>8</v>
      </c>
      <c r="N11" s="17">
        <f t="shared" si="0"/>
        <v>94</v>
      </c>
      <c r="O11" s="47" t="str">
        <f t="shared" si="1"/>
        <v>I</v>
      </c>
      <c r="P11" s="3">
        <f t="shared" si="2"/>
        <v>5</v>
      </c>
      <c r="Q11" s="3">
        <f t="shared" si="3"/>
        <v>4</v>
      </c>
    </row>
    <row r="12" spans="1:17" x14ac:dyDescent="0.3">
      <c r="A12" s="3">
        <v>4</v>
      </c>
      <c r="B12" s="3" t="s">
        <v>58</v>
      </c>
      <c r="C12" s="4" t="s">
        <v>26</v>
      </c>
      <c r="D12" s="6">
        <v>10</v>
      </c>
      <c r="E12" s="3">
        <v>10</v>
      </c>
      <c r="F12" s="3">
        <v>10</v>
      </c>
      <c r="G12" s="3">
        <v>9</v>
      </c>
      <c r="H12" s="7">
        <v>9</v>
      </c>
      <c r="I12" s="6">
        <v>9</v>
      </c>
      <c r="J12" s="3">
        <v>9</v>
      </c>
      <c r="K12" s="3">
        <v>8</v>
      </c>
      <c r="L12" s="3">
        <v>8</v>
      </c>
      <c r="M12" s="4">
        <v>8</v>
      </c>
      <c r="N12" s="17">
        <f t="shared" si="0"/>
        <v>90</v>
      </c>
      <c r="O12" s="47" t="str">
        <f t="shared" si="1"/>
        <v>II</v>
      </c>
      <c r="P12" s="3">
        <f t="shared" si="2"/>
        <v>3</v>
      </c>
      <c r="Q12" s="3">
        <f t="shared" si="3"/>
        <v>4</v>
      </c>
    </row>
    <row r="13" spans="1:17" x14ac:dyDescent="0.3">
      <c r="A13" s="3">
        <v>5</v>
      </c>
      <c r="B13" s="3" t="s">
        <v>29</v>
      </c>
      <c r="C13" s="4" t="s">
        <v>30</v>
      </c>
      <c r="D13" s="6">
        <v>10</v>
      </c>
      <c r="E13" s="3">
        <v>10</v>
      </c>
      <c r="F13" s="3">
        <v>10</v>
      </c>
      <c r="G13" s="3">
        <v>10</v>
      </c>
      <c r="H13" s="7">
        <v>10</v>
      </c>
      <c r="I13" s="6">
        <v>10</v>
      </c>
      <c r="J13" s="3">
        <v>10</v>
      </c>
      <c r="K13" s="3">
        <v>10</v>
      </c>
      <c r="L13" s="3">
        <v>9</v>
      </c>
      <c r="M13" s="4">
        <v>9</v>
      </c>
      <c r="N13" s="17">
        <f t="shared" si="0"/>
        <v>98</v>
      </c>
      <c r="O13" s="47" t="str">
        <f t="shared" si="1"/>
        <v>M</v>
      </c>
      <c r="P13" s="3">
        <f t="shared" si="2"/>
        <v>8</v>
      </c>
      <c r="Q13" s="3">
        <f t="shared" si="3"/>
        <v>2</v>
      </c>
    </row>
    <row r="14" spans="1:17" x14ac:dyDescent="0.3">
      <c r="A14" s="3">
        <v>6</v>
      </c>
      <c r="B14" s="3" t="s">
        <v>37</v>
      </c>
      <c r="C14" s="4" t="s">
        <v>32</v>
      </c>
      <c r="D14" s="6">
        <v>10</v>
      </c>
      <c r="E14" s="3">
        <v>10</v>
      </c>
      <c r="F14" s="3">
        <v>10</v>
      </c>
      <c r="G14" s="3">
        <v>10</v>
      </c>
      <c r="H14" s="7">
        <v>10</v>
      </c>
      <c r="I14" s="6">
        <v>10</v>
      </c>
      <c r="J14" s="3">
        <v>10</v>
      </c>
      <c r="K14" s="3">
        <v>10</v>
      </c>
      <c r="L14" s="3">
        <v>10</v>
      </c>
      <c r="M14" s="4">
        <v>9</v>
      </c>
      <c r="N14" s="17">
        <f t="shared" si="0"/>
        <v>99</v>
      </c>
      <c r="O14" s="47" t="str">
        <f t="shared" si="1"/>
        <v>M</v>
      </c>
      <c r="P14" s="3">
        <f t="shared" si="2"/>
        <v>9</v>
      </c>
      <c r="Q14" s="3">
        <f t="shared" si="3"/>
        <v>1</v>
      </c>
    </row>
    <row r="15" spans="1:17" x14ac:dyDescent="0.3">
      <c r="A15" s="3">
        <v>7</v>
      </c>
      <c r="B15" s="3" t="s">
        <v>55</v>
      </c>
      <c r="C15" s="4" t="s">
        <v>32</v>
      </c>
      <c r="D15" s="6">
        <v>10</v>
      </c>
      <c r="E15" s="3">
        <v>10</v>
      </c>
      <c r="F15" s="3">
        <v>10</v>
      </c>
      <c r="G15" s="3">
        <v>10</v>
      </c>
      <c r="H15" s="7">
        <v>10</v>
      </c>
      <c r="I15" s="6">
        <v>10</v>
      </c>
      <c r="J15" s="3">
        <v>10</v>
      </c>
      <c r="K15" s="3">
        <v>9</v>
      </c>
      <c r="L15" s="3">
        <v>9</v>
      </c>
      <c r="M15" s="4">
        <v>9</v>
      </c>
      <c r="N15" s="17">
        <f t="shared" si="0"/>
        <v>97</v>
      </c>
      <c r="O15" s="47" t="str">
        <f t="shared" si="1"/>
        <v>I</v>
      </c>
      <c r="P15" s="3">
        <f t="shared" si="2"/>
        <v>7</v>
      </c>
      <c r="Q15" s="3">
        <f t="shared" si="3"/>
        <v>3</v>
      </c>
    </row>
    <row r="16" spans="1:17" x14ac:dyDescent="0.3">
      <c r="A16" s="3">
        <v>8</v>
      </c>
      <c r="B16" s="3" t="s">
        <v>59</v>
      </c>
      <c r="C16" s="4" t="s">
        <v>23</v>
      </c>
      <c r="D16" s="6">
        <v>10</v>
      </c>
      <c r="E16" s="3">
        <v>10</v>
      </c>
      <c r="F16" s="3">
        <v>10</v>
      </c>
      <c r="G16" s="3">
        <v>10</v>
      </c>
      <c r="H16" s="7">
        <v>10</v>
      </c>
      <c r="I16" s="6">
        <v>10</v>
      </c>
      <c r="J16" s="3">
        <v>10</v>
      </c>
      <c r="K16" s="3">
        <v>10</v>
      </c>
      <c r="L16" s="3">
        <v>10</v>
      </c>
      <c r="M16" s="4">
        <v>10</v>
      </c>
      <c r="N16" s="17">
        <f t="shared" si="0"/>
        <v>100</v>
      </c>
      <c r="O16" s="47" t="str">
        <f t="shared" si="1"/>
        <v>M</v>
      </c>
      <c r="P16" s="3">
        <f t="shared" si="2"/>
        <v>10</v>
      </c>
      <c r="Q16" s="3">
        <f t="shared" si="3"/>
        <v>0</v>
      </c>
    </row>
    <row r="17" spans="1:17" x14ac:dyDescent="0.3">
      <c r="A17" s="3">
        <v>9</v>
      </c>
      <c r="B17" s="3" t="s">
        <v>60</v>
      </c>
      <c r="C17" s="4" t="s">
        <v>23</v>
      </c>
      <c r="D17" s="6">
        <v>10</v>
      </c>
      <c r="E17" s="3">
        <v>10</v>
      </c>
      <c r="F17" s="3">
        <v>10</v>
      </c>
      <c r="G17" s="3">
        <v>10</v>
      </c>
      <c r="H17" s="7">
        <v>9</v>
      </c>
      <c r="I17" s="6">
        <v>9</v>
      </c>
      <c r="J17" s="3">
        <v>9</v>
      </c>
      <c r="K17" s="3">
        <v>9</v>
      </c>
      <c r="L17" s="3">
        <v>8</v>
      </c>
      <c r="M17" s="4">
        <v>8</v>
      </c>
      <c r="N17" s="17">
        <f t="shared" si="0"/>
        <v>92</v>
      </c>
      <c r="O17" s="47" t="str">
        <f t="shared" si="1"/>
        <v>II</v>
      </c>
      <c r="P17" s="3">
        <f t="shared" si="2"/>
        <v>4</v>
      </c>
      <c r="Q17" s="3">
        <f t="shared" si="3"/>
        <v>4</v>
      </c>
    </row>
    <row r="18" spans="1:17" x14ac:dyDescent="0.3">
      <c r="A18" s="3">
        <v>10</v>
      </c>
      <c r="B18" s="3" t="s">
        <v>41</v>
      </c>
      <c r="C18" s="4" t="s">
        <v>28</v>
      </c>
      <c r="D18" s="6">
        <v>10</v>
      </c>
      <c r="E18" s="3">
        <v>9</v>
      </c>
      <c r="F18" s="3">
        <v>9</v>
      </c>
      <c r="G18" s="3">
        <v>9</v>
      </c>
      <c r="H18" s="7">
        <v>8</v>
      </c>
      <c r="I18" s="6">
        <v>8</v>
      </c>
      <c r="J18" s="3">
        <v>8</v>
      </c>
      <c r="K18" s="3">
        <v>8</v>
      </c>
      <c r="L18" s="3">
        <v>8</v>
      </c>
      <c r="M18" s="4">
        <v>8</v>
      </c>
      <c r="N18" s="17">
        <f t="shared" si="0"/>
        <v>85</v>
      </c>
      <c r="O18" s="47" t="str">
        <f t="shared" si="1"/>
        <v>III</v>
      </c>
      <c r="P18" s="3">
        <f t="shared" si="2"/>
        <v>1</v>
      </c>
      <c r="Q18" s="3">
        <f t="shared" si="3"/>
        <v>3</v>
      </c>
    </row>
    <row r="19" spans="1:17" x14ac:dyDescent="0.3">
      <c r="A19" s="3">
        <v>11</v>
      </c>
      <c r="B19" s="3" t="s">
        <v>25</v>
      </c>
      <c r="C19" s="4" t="s">
        <v>28</v>
      </c>
      <c r="D19" s="6">
        <v>10</v>
      </c>
      <c r="E19" s="3">
        <v>10</v>
      </c>
      <c r="F19" s="3">
        <v>10</v>
      </c>
      <c r="G19" s="3">
        <v>9</v>
      </c>
      <c r="H19" s="7">
        <v>9</v>
      </c>
      <c r="I19" s="6">
        <v>8</v>
      </c>
      <c r="J19" s="3">
        <v>8</v>
      </c>
      <c r="K19" s="3">
        <v>8</v>
      </c>
      <c r="L19" s="3">
        <v>8</v>
      </c>
      <c r="M19" s="4">
        <v>7</v>
      </c>
      <c r="N19" s="17">
        <f t="shared" si="0"/>
        <v>87</v>
      </c>
      <c r="O19" s="47" t="str">
        <f t="shared" si="1"/>
        <v>III</v>
      </c>
      <c r="P19" s="3">
        <f t="shared" si="2"/>
        <v>3</v>
      </c>
      <c r="Q19" s="3">
        <f t="shared" si="3"/>
        <v>2</v>
      </c>
    </row>
    <row r="20" spans="1:17" x14ac:dyDescent="0.3">
      <c r="A20" s="3">
        <v>12</v>
      </c>
      <c r="B20" s="3" t="s">
        <v>42</v>
      </c>
      <c r="C20" s="4" t="s">
        <v>23</v>
      </c>
      <c r="D20" s="6">
        <v>10</v>
      </c>
      <c r="E20" s="3">
        <v>10</v>
      </c>
      <c r="F20" s="3">
        <v>10</v>
      </c>
      <c r="G20" s="3">
        <v>10</v>
      </c>
      <c r="H20" s="7">
        <v>10</v>
      </c>
      <c r="I20" s="6">
        <v>10</v>
      </c>
      <c r="J20" s="3">
        <v>10</v>
      </c>
      <c r="K20" s="3">
        <v>10</v>
      </c>
      <c r="L20" s="3">
        <v>10</v>
      </c>
      <c r="M20" s="4">
        <v>9</v>
      </c>
      <c r="N20" s="17">
        <f t="shared" si="0"/>
        <v>99</v>
      </c>
      <c r="O20" s="47" t="str">
        <f t="shared" si="1"/>
        <v>M</v>
      </c>
      <c r="P20" s="3">
        <f t="shared" si="2"/>
        <v>9</v>
      </c>
      <c r="Q20" s="3">
        <f t="shared" si="3"/>
        <v>1</v>
      </c>
    </row>
    <row r="21" spans="1:17" x14ac:dyDescent="0.3">
      <c r="A21" s="3">
        <v>13</v>
      </c>
      <c r="B21" s="3" t="s">
        <v>61</v>
      </c>
      <c r="C21" s="4" t="s">
        <v>26</v>
      </c>
      <c r="D21" s="6">
        <v>10</v>
      </c>
      <c r="E21" s="3">
        <v>10</v>
      </c>
      <c r="F21" s="3">
        <v>10</v>
      </c>
      <c r="G21" s="3">
        <v>10</v>
      </c>
      <c r="H21" s="7">
        <v>10</v>
      </c>
      <c r="I21" s="6">
        <v>10</v>
      </c>
      <c r="J21" s="3">
        <v>9</v>
      </c>
      <c r="K21" s="3">
        <v>9</v>
      </c>
      <c r="L21" s="3">
        <v>8</v>
      </c>
      <c r="M21" s="4">
        <v>7</v>
      </c>
      <c r="N21" s="17">
        <f t="shared" si="0"/>
        <v>93</v>
      </c>
      <c r="O21" s="47" t="str">
        <f t="shared" si="1"/>
        <v>II</v>
      </c>
      <c r="P21" s="3">
        <f t="shared" si="2"/>
        <v>6</v>
      </c>
      <c r="Q21" s="3">
        <f t="shared" si="3"/>
        <v>2</v>
      </c>
    </row>
    <row r="22" spans="1:17" x14ac:dyDescent="0.3">
      <c r="A22" s="3">
        <v>16</v>
      </c>
      <c r="B22" s="3" t="s">
        <v>65</v>
      </c>
      <c r="C22" s="4" t="s">
        <v>28</v>
      </c>
      <c r="D22" s="6">
        <v>10</v>
      </c>
      <c r="E22" s="3">
        <v>10</v>
      </c>
      <c r="F22" s="3">
        <v>10</v>
      </c>
      <c r="G22" s="3">
        <v>10</v>
      </c>
      <c r="H22" s="7">
        <v>10</v>
      </c>
      <c r="I22" s="6">
        <v>10</v>
      </c>
      <c r="J22" s="3">
        <v>10</v>
      </c>
      <c r="K22" s="3">
        <v>10</v>
      </c>
      <c r="L22" s="3">
        <v>9</v>
      </c>
      <c r="M22" s="4">
        <v>9</v>
      </c>
      <c r="N22" s="17">
        <f t="shared" si="0"/>
        <v>98</v>
      </c>
      <c r="O22" s="47" t="str">
        <f t="shared" si="1"/>
        <v>M</v>
      </c>
      <c r="P22" s="3">
        <f t="shared" si="2"/>
        <v>8</v>
      </c>
      <c r="Q22" s="3">
        <f t="shared" si="3"/>
        <v>2</v>
      </c>
    </row>
    <row r="23" spans="1:17" x14ac:dyDescent="0.3">
      <c r="A23" s="3">
        <v>17</v>
      </c>
      <c r="B23" s="3" t="s">
        <v>91</v>
      </c>
      <c r="C23" s="4" t="s">
        <v>24</v>
      </c>
      <c r="D23" s="6">
        <v>10</v>
      </c>
      <c r="E23" s="3">
        <v>10</v>
      </c>
      <c r="F23" s="3">
        <v>10</v>
      </c>
      <c r="G23" s="3">
        <v>10</v>
      </c>
      <c r="H23" s="7">
        <v>10</v>
      </c>
      <c r="I23" s="6">
        <v>9</v>
      </c>
      <c r="J23" s="3">
        <v>9</v>
      </c>
      <c r="K23" s="3">
        <v>9</v>
      </c>
      <c r="L23" s="3">
        <v>9</v>
      </c>
      <c r="M23" s="4">
        <v>9</v>
      </c>
      <c r="N23" s="17">
        <f t="shared" si="0"/>
        <v>95</v>
      </c>
      <c r="O23" s="47" t="str">
        <f t="shared" si="1"/>
        <v>I</v>
      </c>
      <c r="P23" s="3">
        <f t="shared" si="2"/>
        <v>5</v>
      </c>
      <c r="Q23" s="3">
        <f t="shared" si="3"/>
        <v>5</v>
      </c>
    </row>
    <row r="24" spans="1:17" x14ac:dyDescent="0.3">
      <c r="A24" s="3">
        <v>18</v>
      </c>
      <c r="B24" s="3" t="s">
        <v>66</v>
      </c>
      <c r="C24" s="4" t="s">
        <v>30</v>
      </c>
      <c r="D24" s="6">
        <v>10</v>
      </c>
      <c r="E24" s="3">
        <v>10</v>
      </c>
      <c r="F24" s="3">
        <v>10</v>
      </c>
      <c r="G24" s="3">
        <v>10</v>
      </c>
      <c r="H24" s="7">
        <v>10</v>
      </c>
      <c r="I24" s="6">
        <v>10</v>
      </c>
      <c r="J24" s="3">
        <v>9</v>
      </c>
      <c r="K24" s="3">
        <v>9</v>
      </c>
      <c r="L24" s="3">
        <v>8</v>
      </c>
      <c r="M24" s="4">
        <v>8</v>
      </c>
      <c r="N24" s="17">
        <f t="shared" si="0"/>
        <v>94</v>
      </c>
      <c r="O24" s="47" t="str">
        <f t="shared" si="1"/>
        <v>I</v>
      </c>
      <c r="P24" s="3">
        <f t="shared" si="2"/>
        <v>6</v>
      </c>
      <c r="Q24" s="3">
        <f t="shared" si="3"/>
        <v>2</v>
      </c>
    </row>
    <row r="25" spans="1:17" x14ac:dyDescent="0.3">
      <c r="A25" s="3">
        <v>19</v>
      </c>
      <c r="B25" s="3" t="s">
        <v>67</v>
      </c>
      <c r="C25" s="4" t="s">
        <v>30</v>
      </c>
      <c r="D25" s="6">
        <v>9</v>
      </c>
      <c r="E25" s="3">
        <v>9</v>
      </c>
      <c r="F25" s="3">
        <v>9</v>
      </c>
      <c r="G25" s="3">
        <v>8</v>
      </c>
      <c r="H25" s="7">
        <v>8</v>
      </c>
      <c r="I25" s="6">
        <v>7</v>
      </c>
      <c r="J25" s="3">
        <v>6</v>
      </c>
      <c r="K25" s="3">
        <v>0</v>
      </c>
      <c r="L25" s="3">
        <v>0</v>
      </c>
      <c r="M25" s="4">
        <v>0</v>
      </c>
      <c r="N25" s="17">
        <f t="shared" si="0"/>
        <v>56</v>
      </c>
      <c r="O25" s="47"/>
      <c r="P25" s="3">
        <f t="shared" si="2"/>
        <v>0</v>
      </c>
      <c r="Q25" s="3">
        <f t="shared" si="3"/>
        <v>3</v>
      </c>
    </row>
    <row r="26" spans="1:17" x14ac:dyDescent="0.3">
      <c r="A26" s="3">
        <v>20</v>
      </c>
      <c r="B26" s="3" t="s">
        <v>68</v>
      </c>
      <c r="C26" s="4" t="s">
        <v>30</v>
      </c>
      <c r="D26" s="6">
        <v>10</v>
      </c>
      <c r="E26" s="3">
        <v>10</v>
      </c>
      <c r="F26" s="3">
        <v>10</v>
      </c>
      <c r="G26" s="3">
        <v>10</v>
      </c>
      <c r="H26" s="7">
        <v>9</v>
      </c>
      <c r="I26" s="6">
        <v>9</v>
      </c>
      <c r="J26" s="3">
        <v>9</v>
      </c>
      <c r="K26" s="3">
        <v>9</v>
      </c>
      <c r="L26" s="3">
        <v>8</v>
      </c>
      <c r="M26" s="4">
        <v>8</v>
      </c>
      <c r="N26" s="17">
        <f t="shared" si="0"/>
        <v>92</v>
      </c>
      <c r="O26" s="47" t="str">
        <f t="shared" si="1"/>
        <v>II</v>
      </c>
      <c r="P26" s="3">
        <f t="shared" si="2"/>
        <v>4</v>
      </c>
      <c r="Q26" s="3">
        <f t="shared" si="3"/>
        <v>4</v>
      </c>
    </row>
    <row r="27" spans="1:17" x14ac:dyDescent="0.3">
      <c r="A27" s="3">
        <v>22</v>
      </c>
      <c r="B27" s="3" t="s">
        <v>69</v>
      </c>
      <c r="C27" s="4" t="s">
        <v>70</v>
      </c>
      <c r="D27" s="6">
        <v>10</v>
      </c>
      <c r="E27" s="3">
        <v>10</v>
      </c>
      <c r="F27" s="3">
        <v>10</v>
      </c>
      <c r="G27" s="3">
        <v>10</v>
      </c>
      <c r="H27" s="7">
        <v>10</v>
      </c>
      <c r="I27" s="6">
        <v>10</v>
      </c>
      <c r="J27" s="3">
        <v>9</v>
      </c>
      <c r="K27" s="3">
        <v>9</v>
      </c>
      <c r="L27" s="3">
        <v>9</v>
      </c>
      <c r="M27" s="4">
        <v>8</v>
      </c>
      <c r="N27" s="17">
        <f t="shared" si="0"/>
        <v>95</v>
      </c>
      <c r="O27" s="47" t="str">
        <f t="shared" si="1"/>
        <v>I</v>
      </c>
      <c r="P27" s="3">
        <f t="shared" si="2"/>
        <v>6</v>
      </c>
      <c r="Q27" s="3">
        <f t="shared" si="3"/>
        <v>3</v>
      </c>
    </row>
    <row r="28" spans="1:17" x14ac:dyDescent="0.3">
      <c r="A28" s="3">
        <v>23</v>
      </c>
      <c r="B28" s="3" t="s">
        <v>33</v>
      </c>
      <c r="C28" s="4" t="s">
        <v>30</v>
      </c>
      <c r="D28" s="6">
        <v>10</v>
      </c>
      <c r="E28" s="3">
        <v>10</v>
      </c>
      <c r="F28" s="3">
        <v>10</v>
      </c>
      <c r="G28" s="3">
        <v>10</v>
      </c>
      <c r="H28" s="7">
        <v>9</v>
      </c>
      <c r="I28" s="6">
        <v>9</v>
      </c>
      <c r="J28" s="3">
        <v>9</v>
      </c>
      <c r="K28" s="3">
        <v>9</v>
      </c>
      <c r="L28" s="3">
        <v>9</v>
      </c>
      <c r="M28" s="4">
        <v>8</v>
      </c>
      <c r="N28" s="17">
        <f t="shared" si="0"/>
        <v>93</v>
      </c>
      <c r="O28" s="47" t="str">
        <f t="shared" si="1"/>
        <v>II</v>
      </c>
      <c r="P28" s="3">
        <f t="shared" si="2"/>
        <v>4</v>
      </c>
      <c r="Q28" s="3">
        <f t="shared" si="3"/>
        <v>5</v>
      </c>
    </row>
    <row r="29" spans="1:17" x14ac:dyDescent="0.3">
      <c r="A29" s="3">
        <v>24</v>
      </c>
      <c r="B29" s="3" t="s">
        <v>93</v>
      </c>
      <c r="C29" s="4" t="s">
        <v>30</v>
      </c>
      <c r="D29" s="6">
        <v>10</v>
      </c>
      <c r="E29" s="3">
        <v>9</v>
      </c>
      <c r="F29" s="3">
        <v>9</v>
      </c>
      <c r="G29" s="3">
        <v>8</v>
      </c>
      <c r="H29" s="7">
        <v>8</v>
      </c>
      <c r="I29" s="6">
        <v>7</v>
      </c>
      <c r="J29" s="3">
        <v>7</v>
      </c>
      <c r="K29" s="3">
        <v>7</v>
      </c>
      <c r="L29" s="3">
        <v>0</v>
      </c>
      <c r="M29" s="4">
        <v>0</v>
      </c>
      <c r="N29" s="17">
        <f t="shared" si="0"/>
        <v>65</v>
      </c>
      <c r="O29" s="47"/>
      <c r="P29" s="3">
        <f t="shared" si="2"/>
        <v>1</v>
      </c>
      <c r="Q29" s="3">
        <f t="shared" si="3"/>
        <v>2</v>
      </c>
    </row>
    <row r="30" spans="1:17" x14ac:dyDescent="0.3">
      <c r="A30" s="3">
        <v>28</v>
      </c>
      <c r="B30" s="3" t="s">
        <v>72</v>
      </c>
      <c r="C30" s="4" t="s">
        <v>90</v>
      </c>
      <c r="D30" s="6">
        <v>10</v>
      </c>
      <c r="E30" s="3">
        <v>10</v>
      </c>
      <c r="F30" s="3">
        <v>10</v>
      </c>
      <c r="G30" s="3">
        <v>10</v>
      </c>
      <c r="H30" s="7">
        <v>10</v>
      </c>
      <c r="I30" s="6">
        <v>10</v>
      </c>
      <c r="J30" s="3">
        <v>9</v>
      </c>
      <c r="K30" s="3">
        <v>9</v>
      </c>
      <c r="L30" s="3">
        <v>9</v>
      </c>
      <c r="M30" s="4">
        <v>9</v>
      </c>
      <c r="N30" s="17">
        <f t="shared" si="0"/>
        <v>96</v>
      </c>
      <c r="O30" s="47" t="str">
        <f t="shared" si="1"/>
        <v>I</v>
      </c>
      <c r="P30" s="3">
        <f t="shared" si="2"/>
        <v>6</v>
      </c>
      <c r="Q30" s="3">
        <f t="shared" si="3"/>
        <v>4</v>
      </c>
    </row>
    <row r="31" spans="1:17" x14ac:dyDescent="0.3">
      <c r="A31" s="3">
        <v>30</v>
      </c>
      <c r="B31" s="3" t="s">
        <v>35</v>
      </c>
      <c r="C31" s="4" t="s">
        <v>24</v>
      </c>
      <c r="D31" s="6">
        <v>10</v>
      </c>
      <c r="E31" s="3">
        <v>10</v>
      </c>
      <c r="F31" s="3">
        <v>10</v>
      </c>
      <c r="G31" s="3">
        <v>10</v>
      </c>
      <c r="H31" s="7">
        <v>10</v>
      </c>
      <c r="I31" s="6">
        <v>10</v>
      </c>
      <c r="J31" s="3">
        <v>10</v>
      </c>
      <c r="K31" s="3">
        <v>10</v>
      </c>
      <c r="L31" s="3">
        <v>9</v>
      </c>
      <c r="M31" s="4">
        <v>8</v>
      </c>
      <c r="N31" s="17">
        <f t="shared" si="0"/>
        <v>97</v>
      </c>
      <c r="O31" s="47" t="str">
        <f t="shared" si="1"/>
        <v>I</v>
      </c>
      <c r="P31" s="3">
        <f t="shared" si="2"/>
        <v>8</v>
      </c>
      <c r="Q31" s="3">
        <f t="shared" si="3"/>
        <v>1</v>
      </c>
    </row>
    <row r="32" spans="1:17" x14ac:dyDescent="0.3">
      <c r="A32" s="3">
        <v>31</v>
      </c>
      <c r="B32" s="3" t="s">
        <v>73</v>
      </c>
      <c r="C32" s="4" t="s">
        <v>28</v>
      </c>
      <c r="D32" s="6">
        <v>10</v>
      </c>
      <c r="E32" s="3">
        <v>10</v>
      </c>
      <c r="F32" s="3">
        <v>10</v>
      </c>
      <c r="G32" s="3">
        <v>9</v>
      </c>
      <c r="H32" s="7">
        <v>9</v>
      </c>
      <c r="I32" s="6">
        <v>9</v>
      </c>
      <c r="J32" s="3">
        <v>9</v>
      </c>
      <c r="K32" s="3">
        <v>8</v>
      </c>
      <c r="L32" s="3">
        <v>8</v>
      </c>
      <c r="M32" s="4">
        <v>0</v>
      </c>
      <c r="N32" s="17">
        <f t="shared" si="0"/>
        <v>82</v>
      </c>
      <c r="O32" s="47"/>
      <c r="P32" s="3">
        <f t="shared" si="2"/>
        <v>3</v>
      </c>
      <c r="Q32" s="3">
        <f t="shared" si="3"/>
        <v>4</v>
      </c>
    </row>
    <row r="33" spans="1:17" x14ac:dyDescent="0.3">
      <c r="A33" s="3">
        <v>32</v>
      </c>
      <c r="B33" s="3" t="s">
        <v>74</v>
      </c>
      <c r="C33" s="4" t="s">
        <v>90</v>
      </c>
      <c r="D33" s="6">
        <v>10</v>
      </c>
      <c r="E33" s="3">
        <v>9</v>
      </c>
      <c r="F33" s="3">
        <v>9</v>
      </c>
      <c r="G33" s="3">
        <v>9</v>
      </c>
      <c r="H33" s="7">
        <v>8</v>
      </c>
      <c r="I33" s="6">
        <v>8</v>
      </c>
      <c r="J33" s="3">
        <v>7</v>
      </c>
      <c r="K33" s="3">
        <v>5</v>
      </c>
      <c r="L33" s="3">
        <v>0</v>
      </c>
      <c r="M33" s="4">
        <v>0</v>
      </c>
      <c r="N33" s="17">
        <f t="shared" si="0"/>
        <v>65</v>
      </c>
      <c r="O33" s="47"/>
      <c r="P33" s="3">
        <f t="shared" si="2"/>
        <v>1</v>
      </c>
      <c r="Q33" s="3">
        <f t="shared" si="3"/>
        <v>3</v>
      </c>
    </row>
    <row r="34" spans="1:17" x14ac:dyDescent="0.3">
      <c r="A34" s="3">
        <v>33</v>
      </c>
      <c r="B34" s="3" t="s">
        <v>94</v>
      </c>
      <c r="C34" s="4" t="s">
        <v>24</v>
      </c>
      <c r="D34" s="6">
        <v>10</v>
      </c>
      <c r="E34" s="3">
        <v>10</v>
      </c>
      <c r="F34" s="3">
        <v>10</v>
      </c>
      <c r="G34" s="3">
        <v>10</v>
      </c>
      <c r="H34" s="7">
        <v>10</v>
      </c>
      <c r="I34" s="6">
        <v>10</v>
      </c>
      <c r="J34" s="3">
        <v>9</v>
      </c>
      <c r="K34" s="3">
        <v>9</v>
      </c>
      <c r="L34" s="3">
        <v>9</v>
      </c>
      <c r="M34" s="4">
        <v>9</v>
      </c>
      <c r="N34" s="17">
        <f t="shared" ref="N34:N55" si="4">SUM(D34:M34)</f>
        <v>96</v>
      </c>
      <c r="O34" s="47" t="str">
        <f t="shared" ref="O34:O55" si="5">IF(N34&gt;=98,"M",IF(N34&gt;=94,"I",IF(N34&gt;=90,"II",IF(N34&gt;=84,"III"))))</f>
        <v>I</v>
      </c>
      <c r="P34" s="3">
        <f t="shared" si="2"/>
        <v>6</v>
      </c>
      <c r="Q34" s="3">
        <f t="shared" si="3"/>
        <v>4</v>
      </c>
    </row>
    <row r="35" spans="1:17" x14ac:dyDescent="0.3">
      <c r="A35" s="3">
        <v>34</v>
      </c>
      <c r="B35" s="3" t="s">
        <v>75</v>
      </c>
      <c r="C35" s="4" t="s">
        <v>28</v>
      </c>
      <c r="D35" s="6">
        <v>10</v>
      </c>
      <c r="E35" s="3">
        <v>10</v>
      </c>
      <c r="F35" s="3">
        <v>10</v>
      </c>
      <c r="G35" s="3">
        <v>10</v>
      </c>
      <c r="H35" s="7">
        <v>9</v>
      </c>
      <c r="I35" s="6">
        <v>9</v>
      </c>
      <c r="J35" s="3">
        <v>9</v>
      </c>
      <c r="K35" s="3">
        <v>9</v>
      </c>
      <c r="L35" s="3">
        <v>9</v>
      </c>
      <c r="M35" s="4">
        <v>8</v>
      </c>
      <c r="N35" s="17">
        <f t="shared" si="4"/>
        <v>93</v>
      </c>
      <c r="O35" s="47" t="str">
        <f t="shared" si="5"/>
        <v>II</v>
      </c>
      <c r="P35" s="3">
        <f t="shared" si="2"/>
        <v>4</v>
      </c>
      <c r="Q35" s="3">
        <f t="shared" si="3"/>
        <v>5</v>
      </c>
    </row>
    <row r="36" spans="1:17" x14ac:dyDescent="0.3">
      <c r="A36" s="3">
        <v>35</v>
      </c>
      <c r="B36" s="3" t="s">
        <v>40</v>
      </c>
      <c r="C36" s="4" t="s">
        <v>24</v>
      </c>
      <c r="D36" s="6">
        <v>10</v>
      </c>
      <c r="E36" s="3">
        <v>10</v>
      </c>
      <c r="F36" s="3">
        <v>10</v>
      </c>
      <c r="G36" s="3">
        <v>10</v>
      </c>
      <c r="H36" s="7">
        <v>10</v>
      </c>
      <c r="I36" s="6">
        <v>10</v>
      </c>
      <c r="J36" s="3">
        <v>9</v>
      </c>
      <c r="K36" s="3">
        <v>9</v>
      </c>
      <c r="L36" s="3">
        <v>9</v>
      </c>
      <c r="M36" s="4">
        <v>8</v>
      </c>
      <c r="N36" s="17">
        <f t="shared" si="4"/>
        <v>95</v>
      </c>
      <c r="O36" s="47" t="str">
        <f t="shared" si="5"/>
        <v>I</v>
      </c>
      <c r="P36" s="3">
        <f t="shared" si="2"/>
        <v>6</v>
      </c>
      <c r="Q36" s="3">
        <f t="shared" si="3"/>
        <v>3</v>
      </c>
    </row>
    <row r="37" spans="1:17" x14ac:dyDescent="0.3">
      <c r="A37" s="3">
        <v>37</v>
      </c>
      <c r="B37" s="3" t="s">
        <v>76</v>
      </c>
      <c r="C37" s="4" t="s">
        <v>26</v>
      </c>
      <c r="D37" s="6">
        <v>10</v>
      </c>
      <c r="E37" s="3">
        <v>10</v>
      </c>
      <c r="F37" s="3">
        <v>10</v>
      </c>
      <c r="G37" s="3">
        <v>10</v>
      </c>
      <c r="H37" s="7">
        <v>9</v>
      </c>
      <c r="I37" s="6">
        <v>9</v>
      </c>
      <c r="J37" s="3">
        <v>8</v>
      </c>
      <c r="K37" s="3">
        <v>8</v>
      </c>
      <c r="L37" s="3">
        <v>7</v>
      </c>
      <c r="M37" s="4">
        <v>5</v>
      </c>
      <c r="N37" s="17">
        <f t="shared" si="4"/>
        <v>86</v>
      </c>
      <c r="O37" s="47" t="str">
        <f t="shared" si="5"/>
        <v>III</v>
      </c>
      <c r="P37" s="3">
        <f t="shared" si="2"/>
        <v>4</v>
      </c>
      <c r="Q37" s="3">
        <f t="shared" si="3"/>
        <v>2</v>
      </c>
    </row>
    <row r="38" spans="1:17" x14ac:dyDescent="0.3">
      <c r="A38" s="3">
        <v>38</v>
      </c>
      <c r="B38" s="3" t="s">
        <v>36</v>
      </c>
      <c r="C38" s="4" t="s">
        <v>32</v>
      </c>
      <c r="D38" s="6">
        <v>10</v>
      </c>
      <c r="E38" s="3">
        <v>10</v>
      </c>
      <c r="F38" s="3">
        <v>10</v>
      </c>
      <c r="G38" s="3">
        <v>9</v>
      </c>
      <c r="H38" s="7">
        <v>9</v>
      </c>
      <c r="I38" s="6">
        <v>9</v>
      </c>
      <c r="J38" s="3">
        <v>9</v>
      </c>
      <c r="K38" s="3">
        <v>9</v>
      </c>
      <c r="L38" s="3">
        <v>9</v>
      </c>
      <c r="M38" s="4">
        <v>9</v>
      </c>
      <c r="N38" s="17">
        <f t="shared" si="4"/>
        <v>93</v>
      </c>
      <c r="O38" s="47" t="str">
        <f t="shared" si="5"/>
        <v>II</v>
      </c>
      <c r="P38" s="3">
        <f t="shared" si="2"/>
        <v>3</v>
      </c>
      <c r="Q38" s="3">
        <f t="shared" si="3"/>
        <v>7</v>
      </c>
    </row>
    <row r="39" spans="1:17" x14ac:dyDescent="0.3">
      <c r="A39" s="3">
        <v>39</v>
      </c>
      <c r="B39" s="3" t="s">
        <v>38</v>
      </c>
      <c r="C39" s="4" t="s">
        <v>26</v>
      </c>
      <c r="D39" s="6">
        <v>10</v>
      </c>
      <c r="E39" s="3">
        <v>10</v>
      </c>
      <c r="F39" s="3">
        <v>10</v>
      </c>
      <c r="G39" s="3">
        <v>10</v>
      </c>
      <c r="H39" s="7">
        <v>9</v>
      </c>
      <c r="I39" s="6">
        <v>9</v>
      </c>
      <c r="J39" s="3">
        <v>9</v>
      </c>
      <c r="K39" s="3">
        <v>9</v>
      </c>
      <c r="L39" s="3">
        <v>8</v>
      </c>
      <c r="M39" s="4">
        <v>7</v>
      </c>
      <c r="N39" s="17">
        <f t="shared" si="4"/>
        <v>91</v>
      </c>
      <c r="O39" s="47" t="str">
        <f t="shared" si="5"/>
        <v>II</v>
      </c>
      <c r="P39" s="3">
        <f t="shared" si="2"/>
        <v>4</v>
      </c>
      <c r="Q39" s="3">
        <f t="shared" si="3"/>
        <v>4</v>
      </c>
    </row>
    <row r="40" spans="1:17" x14ac:dyDescent="0.3">
      <c r="A40" s="3">
        <v>40</v>
      </c>
      <c r="B40" s="3" t="s">
        <v>39</v>
      </c>
      <c r="C40" s="4" t="s">
        <v>26</v>
      </c>
      <c r="D40" s="6">
        <v>10</v>
      </c>
      <c r="E40" s="3">
        <v>10</v>
      </c>
      <c r="F40" s="3">
        <v>10</v>
      </c>
      <c r="G40" s="3">
        <v>10</v>
      </c>
      <c r="H40" s="7">
        <v>10</v>
      </c>
      <c r="I40" s="6">
        <v>10</v>
      </c>
      <c r="J40" s="3">
        <v>9</v>
      </c>
      <c r="K40" s="3">
        <v>9</v>
      </c>
      <c r="L40" s="3">
        <v>9</v>
      </c>
      <c r="M40" s="4">
        <v>8</v>
      </c>
      <c r="N40" s="17">
        <f t="shared" si="4"/>
        <v>95</v>
      </c>
      <c r="O40" s="47" t="str">
        <f t="shared" si="5"/>
        <v>I</v>
      </c>
      <c r="P40" s="3">
        <f t="shared" si="2"/>
        <v>6</v>
      </c>
      <c r="Q40" s="3">
        <f t="shared" si="3"/>
        <v>3</v>
      </c>
    </row>
    <row r="41" spans="1:17" x14ac:dyDescent="0.3">
      <c r="A41" s="3">
        <v>42</v>
      </c>
      <c r="B41" s="3" t="s">
        <v>77</v>
      </c>
      <c r="C41" s="4" t="s">
        <v>24</v>
      </c>
      <c r="D41" s="6">
        <v>10</v>
      </c>
      <c r="E41" s="3">
        <v>10</v>
      </c>
      <c r="F41" s="3">
        <v>10</v>
      </c>
      <c r="G41" s="3">
        <v>10</v>
      </c>
      <c r="H41" s="7">
        <v>10</v>
      </c>
      <c r="I41" s="6">
        <v>10</v>
      </c>
      <c r="J41" s="3">
        <v>10</v>
      </c>
      <c r="K41" s="3">
        <v>9</v>
      </c>
      <c r="L41" s="3">
        <v>9</v>
      </c>
      <c r="M41" s="4">
        <v>9</v>
      </c>
      <c r="N41" s="17">
        <f t="shared" si="4"/>
        <v>97</v>
      </c>
      <c r="O41" s="47" t="str">
        <f t="shared" si="5"/>
        <v>I</v>
      </c>
      <c r="P41" s="3">
        <f t="shared" si="2"/>
        <v>7</v>
      </c>
      <c r="Q41" s="3">
        <f t="shared" si="3"/>
        <v>3</v>
      </c>
    </row>
    <row r="42" spans="1:17" x14ac:dyDescent="0.3">
      <c r="A42" s="3">
        <v>44</v>
      </c>
      <c r="B42" s="3" t="s">
        <v>78</v>
      </c>
      <c r="C42" s="4" t="s">
        <v>24</v>
      </c>
      <c r="D42" s="6">
        <v>10</v>
      </c>
      <c r="E42" s="3">
        <v>10</v>
      </c>
      <c r="F42" s="3">
        <v>10</v>
      </c>
      <c r="G42" s="3">
        <v>10</v>
      </c>
      <c r="H42" s="7">
        <v>10</v>
      </c>
      <c r="I42" s="6">
        <v>9</v>
      </c>
      <c r="J42" s="3">
        <v>9</v>
      </c>
      <c r="K42" s="3">
        <v>9</v>
      </c>
      <c r="L42" s="3">
        <v>9</v>
      </c>
      <c r="M42" s="4">
        <v>9</v>
      </c>
      <c r="N42" s="17">
        <f t="shared" si="4"/>
        <v>95</v>
      </c>
      <c r="O42" s="47" t="str">
        <f t="shared" si="5"/>
        <v>I</v>
      </c>
      <c r="P42" s="3">
        <f t="shared" si="2"/>
        <v>5</v>
      </c>
      <c r="Q42" s="3">
        <f t="shared" si="3"/>
        <v>5</v>
      </c>
    </row>
    <row r="43" spans="1:17" x14ac:dyDescent="0.3">
      <c r="A43" s="3">
        <v>45</v>
      </c>
      <c r="B43" s="3" t="s">
        <v>31</v>
      </c>
      <c r="C43" s="4" t="s">
        <v>32</v>
      </c>
      <c r="D43" s="6">
        <v>10</v>
      </c>
      <c r="E43" s="3">
        <v>10</v>
      </c>
      <c r="F43" s="3">
        <v>10</v>
      </c>
      <c r="G43" s="3">
        <v>10</v>
      </c>
      <c r="H43" s="7">
        <v>10</v>
      </c>
      <c r="I43" s="6">
        <v>10</v>
      </c>
      <c r="J43" s="3">
        <v>10</v>
      </c>
      <c r="K43" s="3">
        <v>10</v>
      </c>
      <c r="L43" s="3">
        <v>9</v>
      </c>
      <c r="M43" s="4">
        <v>9</v>
      </c>
      <c r="N43" s="17">
        <f t="shared" si="4"/>
        <v>98</v>
      </c>
      <c r="O43" s="47" t="str">
        <f t="shared" si="5"/>
        <v>M</v>
      </c>
      <c r="P43" s="3">
        <f t="shared" si="2"/>
        <v>8</v>
      </c>
      <c r="Q43" s="3">
        <f t="shared" si="3"/>
        <v>2</v>
      </c>
    </row>
    <row r="44" spans="1:17" x14ac:dyDescent="0.3">
      <c r="A44" s="3">
        <v>46</v>
      </c>
      <c r="B44" s="3" t="s">
        <v>79</v>
      </c>
      <c r="C44" s="4" t="s">
        <v>26</v>
      </c>
      <c r="D44" s="6">
        <v>10</v>
      </c>
      <c r="E44" s="3">
        <v>10</v>
      </c>
      <c r="F44" s="3">
        <v>10</v>
      </c>
      <c r="G44" s="3">
        <v>10</v>
      </c>
      <c r="H44" s="7">
        <v>10</v>
      </c>
      <c r="I44" s="6">
        <v>9</v>
      </c>
      <c r="J44" s="3">
        <v>9</v>
      </c>
      <c r="K44" s="3">
        <v>9</v>
      </c>
      <c r="L44" s="3">
        <v>9</v>
      </c>
      <c r="M44" s="4">
        <v>9</v>
      </c>
      <c r="N44" s="17">
        <f t="shared" si="4"/>
        <v>95</v>
      </c>
      <c r="O44" s="47" t="str">
        <f t="shared" si="5"/>
        <v>I</v>
      </c>
      <c r="P44" s="3">
        <f t="shared" si="2"/>
        <v>5</v>
      </c>
      <c r="Q44" s="3">
        <f t="shared" si="3"/>
        <v>5</v>
      </c>
    </row>
    <row r="45" spans="1:17" x14ac:dyDescent="0.3">
      <c r="A45" s="3">
        <v>47</v>
      </c>
      <c r="B45" s="3" t="s">
        <v>44</v>
      </c>
      <c r="C45" s="4" t="s">
        <v>26</v>
      </c>
      <c r="D45" s="6">
        <v>10</v>
      </c>
      <c r="E45" s="3">
        <v>10</v>
      </c>
      <c r="F45" s="3">
        <v>10</v>
      </c>
      <c r="G45" s="3">
        <v>10</v>
      </c>
      <c r="H45" s="7">
        <v>10</v>
      </c>
      <c r="I45" s="6">
        <v>10</v>
      </c>
      <c r="J45" s="3">
        <v>10</v>
      </c>
      <c r="K45" s="3">
        <v>9</v>
      </c>
      <c r="L45" s="3">
        <v>9</v>
      </c>
      <c r="M45" s="4">
        <v>6</v>
      </c>
      <c r="N45" s="17">
        <f t="shared" si="4"/>
        <v>94</v>
      </c>
      <c r="O45" s="47" t="str">
        <f t="shared" si="5"/>
        <v>I</v>
      </c>
      <c r="P45" s="3">
        <f t="shared" si="2"/>
        <v>7</v>
      </c>
      <c r="Q45" s="3">
        <f t="shared" si="3"/>
        <v>2</v>
      </c>
    </row>
    <row r="46" spans="1:17" x14ac:dyDescent="0.3">
      <c r="A46" s="3">
        <v>48</v>
      </c>
      <c r="B46" s="3" t="s">
        <v>80</v>
      </c>
      <c r="C46" s="4" t="s">
        <v>23</v>
      </c>
      <c r="D46" s="6">
        <v>10</v>
      </c>
      <c r="E46" s="3">
        <v>10</v>
      </c>
      <c r="F46" s="3">
        <v>10</v>
      </c>
      <c r="G46" s="3">
        <v>10</v>
      </c>
      <c r="H46" s="7">
        <v>10</v>
      </c>
      <c r="I46" s="6">
        <v>10</v>
      </c>
      <c r="J46" s="3">
        <v>9</v>
      </c>
      <c r="K46" s="3">
        <v>9</v>
      </c>
      <c r="L46" s="3">
        <v>9</v>
      </c>
      <c r="M46" s="4">
        <v>9</v>
      </c>
      <c r="N46" s="17">
        <f t="shared" si="4"/>
        <v>96</v>
      </c>
      <c r="O46" s="47" t="str">
        <f t="shared" si="5"/>
        <v>I</v>
      </c>
      <c r="P46" s="3">
        <f t="shared" si="2"/>
        <v>6</v>
      </c>
      <c r="Q46" s="3">
        <f t="shared" si="3"/>
        <v>4</v>
      </c>
    </row>
    <row r="47" spans="1:17" x14ac:dyDescent="0.3">
      <c r="A47" s="3">
        <v>52</v>
      </c>
      <c r="B47" s="3" t="s">
        <v>81</v>
      </c>
      <c r="C47" s="4" t="s">
        <v>24</v>
      </c>
      <c r="D47" s="6">
        <v>10</v>
      </c>
      <c r="E47" s="3">
        <v>10</v>
      </c>
      <c r="F47" s="3">
        <v>10</v>
      </c>
      <c r="G47" s="3">
        <v>10</v>
      </c>
      <c r="H47" s="7">
        <v>10</v>
      </c>
      <c r="I47" s="6">
        <v>10</v>
      </c>
      <c r="J47" s="3">
        <v>9</v>
      </c>
      <c r="K47" s="3">
        <v>9</v>
      </c>
      <c r="L47" s="3">
        <v>9</v>
      </c>
      <c r="M47" s="4">
        <v>7</v>
      </c>
      <c r="N47" s="17">
        <f t="shared" si="4"/>
        <v>94</v>
      </c>
      <c r="O47" s="47" t="str">
        <f t="shared" si="5"/>
        <v>I</v>
      </c>
      <c r="P47" s="3">
        <f t="shared" si="2"/>
        <v>6</v>
      </c>
      <c r="Q47" s="3">
        <f t="shared" si="3"/>
        <v>3</v>
      </c>
    </row>
    <row r="48" spans="1:17" ht="15" thickBot="1" x14ac:dyDescent="0.35">
      <c r="A48" s="3">
        <v>53</v>
      </c>
      <c r="B48" s="3" t="s">
        <v>46</v>
      </c>
      <c r="C48" s="4" t="s">
        <v>30</v>
      </c>
      <c r="D48" s="6">
        <v>10</v>
      </c>
      <c r="E48" s="3">
        <v>10</v>
      </c>
      <c r="F48" s="3">
        <v>10</v>
      </c>
      <c r="G48" s="3">
        <v>10</v>
      </c>
      <c r="H48" s="7">
        <v>9</v>
      </c>
      <c r="I48" s="6">
        <v>9</v>
      </c>
      <c r="J48" s="3">
        <v>9</v>
      </c>
      <c r="K48" s="3">
        <v>9</v>
      </c>
      <c r="L48" s="3">
        <v>9</v>
      </c>
      <c r="M48" s="4">
        <v>8</v>
      </c>
      <c r="N48" s="18">
        <f t="shared" si="4"/>
        <v>93</v>
      </c>
      <c r="O48" s="47" t="str">
        <f t="shared" si="5"/>
        <v>II</v>
      </c>
      <c r="P48" s="3">
        <f t="shared" si="2"/>
        <v>4</v>
      </c>
      <c r="Q48" s="3">
        <f t="shared" si="3"/>
        <v>5</v>
      </c>
    </row>
    <row r="49" spans="1:17" hidden="1" x14ac:dyDescent="0.3">
      <c r="A49" s="3">
        <v>0</v>
      </c>
      <c r="B49" s="3">
        <v>0</v>
      </c>
      <c r="C49" s="4">
        <v>0</v>
      </c>
      <c r="D49" s="6"/>
      <c r="E49" s="3"/>
      <c r="F49" s="3"/>
      <c r="G49" s="3"/>
      <c r="H49" s="7"/>
      <c r="I49" s="6"/>
      <c r="J49" s="3"/>
      <c r="K49" s="3"/>
      <c r="L49" s="3"/>
      <c r="M49" s="7"/>
      <c r="N49" s="16">
        <f t="shared" si="4"/>
        <v>0</v>
      </c>
      <c r="O49" s="30" t="b">
        <f t="shared" si="5"/>
        <v>0</v>
      </c>
      <c r="P49" s="3">
        <f t="shared" si="2"/>
        <v>0</v>
      </c>
      <c r="Q49" s="3">
        <f t="shared" si="3"/>
        <v>0</v>
      </c>
    </row>
    <row r="50" spans="1:17" hidden="1" x14ac:dyDescent="0.3">
      <c r="A50" s="3">
        <v>0</v>
      </c>
      <c r="B50" s="3">
        <v>0</v>
      </c>
      <c r="C50" s="4">
        <v>0</v>
      </c>
      <c r="D50" s="6"/>
      <c r="E50" s="3"/>
      <c r="F50" s="3"/>
      <c r="G50" s="3"/>
      <c r="H50" s="7"/>
      <c r="I50" s="6"/>
      <c r="J50" s="3"/>
      <c r="K50" s="3"/>
      <c r="L50" s="3"/>
      <c r="M50" s="7"/>
      <c r="N50" s="5">
        <f t="shared" si="4"/>
        <v>0</v>
      </c>
      <c r="O50" s="30" t="b">
        <f t="shared" si="5"/>
        <v>0</v>
      </c>
      <c r="P50" s="3">
        <f t="shared" si="2"/>
        <v>0</v>
      </c>
      <c r="Q50" s="3">
        <f t="shared" si="3"/>
        <v>0</v>
      </c>
    </row>
    <row r="51" spans="1:17" hidden="1" x14ac:dyDescent="0.3">
      <c r="A51" s="3">
        <v>0</v>
      </c>
      <c r="B51" s="3">
        <v>0</v>
      </c>
      <c r="C51" s="4">
        <v>0</v>
      </c>
      <c r="D51" s="6"/>
      <c r="E51" s="3"/>
      <c r="F51" s="3"/>
      <c r="G51" s="3"/>
      <c r="H51" s="7"/>
      <c r="I51" s="6"/>
      <c r="J51" s="3"/>
      <c r="K51" s="3"/>
      <c r="L51" s="3"/>
      <c r="M51" s="7"/>
      <c r="N51" s="5">
        <f t="shared" si="4"/>
        <v>0</v>
      </c>
      <c r="O51" s="30" t="b">
        <f t="shared" si="5"/>
        <v>0</v>
      </c>
      <c r="P51" s="3">
        <f t="shared" si="2"/>
        <v>0</v>
      </c>
      <c r="Q51" s="3">
        <f t="shared" si="3"/>
        <v>0</v>
      </c>
    </row>
    <row r="52" spans="1:17" hidden="1" x14ac:dyDescent="0.3">
      <c r="A52" s="3">
        <v>0</v>
      </c>
      <c r="B52" s="3">
        <v>0</v>
      </c>
      <c r="C52" s="4">
        <v>0</v>
      </c>
      <c r="D52" s="6"/>
      <c r="E52" s="3"/>
      <c r="F52" s="3"/>
      <c r="G52" s="3"/>
      <c r="H52" s="7"/>
      <c r="I52" s="6"/>
      <c r="J52" s="3"/>
      <c r="K52" s="3"/>
      <c r="L52" s="3"/>
      <c r="M52" s="7"/>
      <c r="N52" s="5">
        <f t="shared" si="4"/>
        <v>0</v>
      </c>
      <c r="O52" s="30" t="b">
        <f t="shared" si="5"/>
        <v>0</v>
      </c>
      <c r="P52" s="3">
        <f t="shared" si="2"/>
        <v>0</v>
      </c>
      <c r="Q52" s="3">
        <f t="shared" si="3"/>
        <v>0</v>
      </c>
    </row>
    <row r="53" spans="1:17" hidden="1" x14ac:dyDescent="0.3">
      <c r="A53" s="3">
        <v>0</v>
      </c>
      <c r="B53" s="3">
        <v>0</v>
      </c>
      <c r="C53" s="4">
        <v>0</v>
      </c>
      <c r="D53" s="6"/>
      <c r="E53" s="3"/>
      <c r="F53" s="3"/>
      <c r="G53" s="3"/>
      <c r="H53" s="7"/>
      <c r="I53" s="6"/>
      <c r="J53" s="3"/>
      <c r="K53" s="3"/>
      <c r="L53" s="3"/>
      <c r="M53" s="7"/>
      <c r="N53" s="5">
        <f t="shared" si="4"/>
        <v>0</v>
      </c>
      <c r="O53" s="30" t="b">
        <f t="shared" si="5"/>
        <v>0</v>
      </c>
      <c r="P53" s="3">
        <f t="shared" si="2"/>
        <v>0</v>
      </c>
      <c r="Q53" s="3">
        <f t="shared" si="3"/>
        <v>0</v>
      </c>
    </row>
    <row r="54" spans="1:17" hidden="1" x14ac:dyDescent="0.3">
      <c r="A54" s="3">
        <v>0</v>
      </c>
      <c r="B54" s="3">
        <v>0</v>
      </c>
      <c r="C54" s="4">
        <v>0</v>
      </c>
      <c r="D54" s="6"/>
      <c r="E54" s="3"/>
      <c r="F54" s="3"/>
      <c r="G54" s="3"/>
      <c r="H54" s="7"/>
      <c r="I54" s="6"/>
      <c r="J54" s="3"/>
      <c r="K54" s="3"/>
      <c r="L54" s="3"/>
      <c r="M54" s="7"/>
      <c r="N54" s="5">
        <f t="shared" si="4"/>
        <v>0</v>
      </c>
      <c r="O54" s="30" t="b">
        <f t="shared" si="5"/>
        <v>0</v>
      </c>
      <c r="P54" s="3">
        <f t="shared" si="2"/>
        <v>0</v>
      </c>
      <c r="Q54" s="3">
        <f t="shared" si="3"/>
        <v>0</v>
      </c>
    </row>
    <row r="55" spans="1:17" hidden="1" x14ac:dyDescent="0.3">
      <c r="A55" s="3">
        <v>0</v>
      </c>
      <c r="B55" s="3">
        <v>0</v>
      </c>
      <c r="C55" s="4">
        <v>0</v>
      </c>
      <c r="D55" s="6"/>
      <c r="E55" s="3"/>
      <c r="F55" s="3"/>
      <c r="G55" s="3"/>
      <c r="H55" s="7"/>
      <c r="I55" s="6"/>
      <c r="J55" s="3"/>
      <c r="K55" s="3"/>
      <c r="L55" s="3"/>
      <c r="M55" s="7"/>
      <c r="N55" s="5">
        <f t="shared" si="4"/>
        <v>0</v>
      </c>
      <c r="O55" s="30" t="b">
        <f t="shared" si="5"/>
        <v>0</v>
      </c>
      <c r="P55" s="3">
        <f t="shared" si="2"/>
        <v>0</v>
      </c>
      <c r="Q55" s="3">
        <f t="shared" si="3"/>
        <v>0</v>
      </c>
    </row>
    <row r="58" spans="1:17" ht="15" thickBot="1" x14ac:dyDescent="0.35">
      <c r="A58" s="20" t="s">
        <v>116</v>
      </c>
    </row>
    <row r="59" spans="1:17" ht="15" thickBot="1" x14ac:dyDescent="0.35">
      <c r="A59" s="34" t="s">
        <v>7</v>
      </c>
      <c r="B59" s="10" t="s">
        <v>8</v>
      </c>
      <c r="C59" s="10" t="s">
        <v>10</v>
      </c>
      <c r="D59" s="73" t="s">
        <v>16</v>
      </c>
      <c r="E59" s="73"/>
      <c r="F59" s="73"/>
      <c r="G59" s="73"/>
      <c r="H59" s="73"/>
      <c r="I59" s="73"/>
      <c r="J59" s="73"/>
      <c r="K59" s="73"/>
      <c r="L59" s="73"/>
      <c r="M59" s="74"/>
      <c r="N59" s="43" t="s">
        <v>17</v>
      </c>
      <c r="O59" s="45" t="s">
        <v>12</v>
      </c>
      <c r="P59" s="10">
        <v>10</v>
      </c>
      <c r="Q59" s="11">
        <v>9</v>
      </c>
    </row>
    <row r="60" spans="1:17" x14ac:dyDescent="0.3">
      <c r="A60" s="8">
        <v>15</v>
      </c>
      <c r="B60" s="8" t="s">
        <v>62</v>
      </c>
      <c r="C60" s="15" t="s">
        <v>32</v>
      </c>
      <c r="D60" s="32">
        <v>10</v>
      </c>
      <c r="E60" s="8">
        <v>10</v>
      </c>
      <c r="F60" s="8">
        <v>10</v>
      </c>
      <c r="G60" s="8">
        <v>10</v>
      </c>
      <c r="H60" s="33">
        <v>10</v>
      </c>
      <c r="I60" s="32">
        <v>10</v>
      </c>
      <c r="J60" s="8">
        <v>9</v>
      </c>
      <c r="K60" s="8">
        <v>9</v>
      </c>
      <c r="L60" s="8">
        <v>8</v>
      </c>
      <c r="M60" s="15">
        <v>8</v>
      </c>
      <c r="N60" s="44">
        <f t="shared" ref="N60:N76" si="6">SUM(D60:M60)</f>
        <v>94</v>
      </c>
      <c r="O60" s="46" t="str">
        <f t="shared" ref="O60:O76" si="7">IF(N60&gt;=98,"M",IF(N60&gt;=94,"I",IF(N60&gt;=90,"II",IF(N60&gt;=84,"III"))))</f>
        <v>I</v>
      </c>
      <c r="P60" s="8">
        <f t="shared" ref="P60:P76" si="8" xml:space="preserve"> COUNTIF(D60:M60,"10")</f>
        <v>6</v>
      </c>
      <c r="Q60" s="8">
        <f t="shared" ref="Q60:Q76" si="9">COUNTIF(D60:M60,"9")</f>
        <v>2</v>
      </c>
    </row>
    <row r="61" spans="1:17" x14ac:dyDescent="0.3">
      <c r="A61" s="3">
        <v>25</v>
      </c>
      <c r="B61" s="3" t="s">
        <v>63</v>
      </c>
      <c r="C61" s="4" t="s">
        <v>32</v>
      </c>
      <c r="D61" s="6">
        <v>10</v>
      </c>
      <c r="E61" s="3">
        <v>10</v>
      </c>
      <c r="F61" s="3">
        <v>10</v>
      </c>
      <c r="G61" s="3">
        <v>10</v>
      </c>
      <c r="H61" s="7">
        <v>10</v>
      </c>
      <c r="I61" s="6">
        <v>10</v>
      </c>
      <c r="J61" s="3">
        <v>9</v>
      </c>
      <c r="K61" s="3">
        <v>8</v>
      </c>
      <c r="L61" s="3">
        <v>7</v>
      </c>
      <c r="M61" s="4">
        <v>6</v>
      </c>
      <c r="N61" s="17">
        <f t="shared" si="6"/>
        <v>90</v>
      </c>
      <c r="O61" s="47" t="str">
        <f t="shared" si="7"/>
        <v>II</v>
      </c>
      <c r="P61" s="3">
        <f t="shared" si="8"/>
        <v>6</v>
      </c>
      <c r="Q61" s="3">
        <f t="shared" si="9"/>
        <v>1</v>
      </c>
    </row>
    <row r="62" spans="1:17" x14ac:dyDescent="0.3">
      <c r="A62" s="3">
        <v>26</v>
      </c>
      <c r="B62" s="3" t="s">
        <v>64</v>
      </c>
      <c r="C62" s="4" t="s">
        <v>26</v>
      </c>
      <c r="D62" s="6">
        <v>10</v>
      </c>
      <c r="E62" s="3">
        <v>10</v>
      </c>
      <c r="F62" s="3">
        <v>10</v>
      </c>
      <c r="G62" s="3">
        <v>10</v>
      </c>
      <c r="H62" s="7">
        <v>9</v>
      </c>
      <c r="I62" s="6">
        <v>9</v>
      </c>
      <c r="J62" s="3">
        <v>9</v>
      </c>
      <c r="K62" s="3">
        <v>9</v>
      </c>
      <c r="L62" s="3">
        <v>8</v>
      </c>
      <c r="M62" s="4">
        <v>7</v>
      </c>
      <c r="N62" s="17">
        <f t="shared" si="6"/>
        <v>91</v>
      </c>
      <c r="O62" s="47" t="str">
        <f t="shared" si="7"/>
        <v>II</v>
      </c>
      <c r="P62" s="3">
        <f t="shared" si="8"/>
        <v>4</v>
      </c>
      <c r="Q62" s="3">
        <f t="shared" si="9"/>
        <v>4</v>
      </c>
    </row>
    <row r="63" spans="1:17" x14ac:dyDescent="0.3">
      <c r="A63" s="3">
        <v>21</v>
      </c>
      <c r="B63" s="3" t="s">
        <v>43</v>
      </c>
      <c r="C63" s="4" t="s">
        <v>28</v>
      </c>
      <c r="D63" s="6">
        <v>10</v>
      </c>
      <c r="E63" s="3">
        <v>10</v>
      </c>
      <c r="F63" s="3">
        <v>9</v>
      </c>
      <c r="G63" s="3">
        <v>9</v>
      </c>
      <c r="H63" s="7">
        <v>9</v>
      </c>
      <c r="I63" s="6">
        <v>8</v>
      </c>
      <c r="J63" s="3">
        <v>7</v>
      </c>
      <c r="K63" s="3">
        <v>6</v>
      </c>
      <c r="L63" s="3">
        <v>5</v>
      </c>
      <c r="M63" s="4">
        <v>0</v>
      </c>
      <c r="N63" s="17">
        <f t="shared" si="6"/>
        <v>73</v>
      </c>
      <c r="O63" s="47"/>
      <c r="P63" s="3">
        <f t="shared" si="8"/>
        <v>2</v>
      </c>
      <c r="Q63" s="3">
        <f t="shared" si="9"/>
        <v>3</v>
      </c>
    </row>
    <row r="64" spans="1:17" x14ac:dyDescent="0.3">
      <c r="A64" s="3">
        <v>14</v>
      </c>
      <c r="B64" s="3" t="s">
        <v>56</v>
      </c>
      <c r="C64" s="4" t="s">
        <v>28</v>
      </c>
      <c r="D64" s="6">
        <v>10</v>
      </c>
      <c r="E64" s="3">
        <v>10</v>
      </c>
      <c r="F64" s="3">
        <v>10</v>
      </c>
      <c r="G64" s="3">
        <v>10</v>
      </c>
      <c r="H64" s="7">
        <v>10</v>
      </c>
      <c r="I64" s="6">
        <v>10</v>
      </c>
      <c r="J64" s="3">
        <v>9</v>
      </c>
      <c r="K64" s="3">
        <v>9</v>
      </c>
      <c r="L64" s="3">
        <v>9</v>
      </c>
      <c r="M64" s="4">
        <v>8</v>
      </c>
      <c r="N64" s="17">
        <f t="shared" si="6"/>
        <v>95</v>
      </c>
      <c r="O64" s="47" t="str">
        <f t="shared" si="7"/>
        <v>I</v>
      </c>
      <c r="P64" s="3">
        <f t="shared" si="8"/>
        <v>6</v>
      </c>
      <c r="Q64" s="3">
        <f t="shared" si="9"/>
        <v>3</v>
      </c>
    </row>
    <row r="65" spans="1:17" x14ac:dyDescent="0.3">
      <c r="A65" s="3">
        <v>41</v>
      </c>
      <c r="B65" s="3" t="s">
        <v>82</v>
      </c>
      <c r="C65" s="4" t="s">
        <v>28</v>
      </c>
      <c r="D65" s="6">
        <v>10</v>
      </c>
      <c r="E65" s="3">
        <v>10</v>
      </c>
      <c r="F65" s="3">
        <v>10</v>
      </c>
      <c r="G65" s="3">
        <v>10</v>
      </c>
      <c r="H65" s="7">
        <v>10</v>
      </c>
      <c r="I65" s="6">
        <v>9</v>
      </c>
      <c r="J65" s="3">
        <v>9</v>
      </c>
      <c r="K65" s="3">
        <v>9</v>
      </c>
      <c r="L65" s="3">
        <v>9</v>
      </c>
      <c r="M65" s="4">
        <v>8</v>
      </c>
      <c r="N65" s="17">
        <f t="shared" si="6"/>
        <v>94</v>
      </c>
      <c r="O65" s="47" t="str">
        <f t="shared" si="7"/>
        <v>I</v>
      </c>
      <c r="P65" s="3">
        <f t="shared" si="8"/>
        <v>5</v>
      </c>
      <c r="Q65" s="3">
        <f t="shared" si="9"/>
        <v>4</v>
      </c>
    </row>
    <row r="66" spans="1:17" x14ac:dyDescent="0.3">
      <c r="A66" s="3">
        <v>27</v>
      </c>
      <c r="B66" s="3" t="s">
        <v>83</v>
      </c>
      <c r="C66" s="4" t="s">
        <v>24</v>
      </c>
      <c r="D66" s="6">
        <v>10</v>
      </c>
      <c r="E66" s="3">
        <v>10</v>
      </c>
      <c r="F66" s="3">
        <v>10</v>
      </c>
      <c r="G66" s="3">
        <v>10</v>
      </c>
      <c r="H66" s="7">
        <v>10</v>
      </c>
      <c r="I66" s="6">
        <v>10</v>
      </c>
      <c r="J66" s="3">
        <v>10</v>
      </c>
      <c r="K66" s="3">
        <v>10</v>
      </c>
      <c r="L66" s="3">
        <v>10</v>
      </c>
      <c r="M66" s="4">
        <v>9</v>
      </c>
      <c r="N66" s="17">
        <f t="shared" si="6"/>
        <v>99</v>
      </c>
      <c r="O66" s="47" t="str">
        <f t="shared" si="7"/>
        <v>M</v>
      </c>
      <c r="P66" s="3">
        <f t="shared" si="8"/>
        <v>9</v>
      </c>
      <c r="Q66" s="3">
        <f t="shared" si="9"/>
        <v>1</v>
      </c>
    </row>
    <row r="67" spans="1:17" x14ac:dyDescent="0.3">
      <c r="A67" s="3">
        <v>29</v>
      </c>
      <c r="B67" s="3" t="s">
        <v>84</v>
      </c>
      <c r="C67" s="4" t="s">
        <v>24</v>
      </c>
      <c r="D67" s="6">
        <v>10</v>
      </c>
      <c r="E67" s="3">
        <v>10</v>
      </c>
      <c r="F67" s="3">
        <v>10</v>
      </c>
      <c r="G67" s="3">
        <v>10</v>
      </c>
      <c r="H67" s="7">
        <v>9</v>
      </c>
      <c r="I67" s="6">
        <v>9</v>
      </c>
      <c r="J67" s="3">
        <v>9</v>
      </c>
      <c r="K67" s="3">
        <v>9</v>
      </c>
      <c r="L67" s="3">
        <v>8</v>
      </c>
      <c r="M67" s="4">
        <v>7</v>
      </c>
      <c r="N67" s="17">
        <f t="shared" si="6"/>
        <v>91</v>
      </c>
      <c r="O67" s="47" t="str">
        <f t="shared" si="7"/>
        <v>II</v>
      </c>
      <c r="P67" s="3">
        <f t="shared" si="8"/>
        <v>4</v>
      </c>
      <c r="Q67" s="3">
        <f t="shared" si="9"/>
        <v>4</v>
      </c>
    </row>
    <row r="68" spans="1:17" x14ac:dyDescent="0.3">
      <c r="A68" s="3">
        <v>36</v>
      </c>
      <c r="B68" s="3" t="s">
        <v>85</v>
      </c>
      <c r="C68" s="4" t="s">
        <v>24</v>
      </c>
      <c r="D68" s="6">
        <v>10</v>
      </c>
      <c r="E68" s="3">
        <v>10</v>
      </c>
      <c r="F68" s="3">
        <v>10</v>
      </c>
      <c r="G68" s="3">
        <v>10</v>
      </c>
      <c r="H68" s="7">
        <v>10</v>
      </c>
      <c r="I68" s="6">
        <v>10</v>
      </c>
      <c r="J68" s="3">
        <v>10</v>
      </c>
      <c r="K68" s="3">
        <v>10</v>
      </c>
      <c r="L68" s="3">
        <v>10</v>
      </c>
      <c r="M68" s="4">
        <v>10</v>
      </c>
      <c r="N68" s="17">
        <f t="shared" si="6"/>
        <v>100</v>
      </c>
      <c r="O68" s="47" t="str">
        <f t="shared" si="7"/>
        <v>M</v>
      </c>
      <c r="P68" s="3">
        <f t="shared" si="8"/>
        <v>10</v>
      </c>
      <c r="Q68" s="3">
        <f t="shared" si="9"/>
        <v>0</v>
      </c>
    </row>
    <row r="69" spans="1:17" x14ac:dyDescent="0.3">
      <c r="A69" s="3">
        <v>43</v>
      </c>
      <c r="B69" s="3" t="s">
        <v>45</v>
      </c>
      <c r="C69" s="4" t="s">
        <v>26</v>
      </c>
      <c r="D69" s="6">
        <v>10</v>
      </c>
      <c r="E69" s="3">
        <v>10</v>
      </c>
      <c r="F69" s="3">
        <v>10</v>
      </c>
      <c r="G69" s="3">
        <v>10</v>
      </c>
      <c r="H69" s="7">
        <v>10</v>
      </c>
      <c r="I69" s="6">
        <v>9</v>
      </c>
      <c r="J69" s="3">
        <v>9</v>
      </c>
      <c r="K69" s="3">
        <v>9</v>
      </c>
      <c r="L69" s="3">
        <v>9</v>
      </c>
      <c r="M69" s="4">
        <v>9</v>
      </c>
      <c r="N69" s="17">
        <f t="shared" si="6"/>
        <v>95</v>
      </c>
      <c r="O69" s="47" t="str">
        <f t="shared" si="7"/>
        <v>I</v>
      </c>
      <c r="P69" s="3">
        <f t="shared" si="8"/>
        <v>5</v>
      </c>
      <c r="Q69" s="3">
        <f t="shared" si="9"/>
        <v>5</v>
      </c>
    </row>
    <row r="70" spans="1:17" x14ac:dyDescent="0.3">
      <c r="A70" s="3">
        <v>49</v>
      </c>
      <c r="B70" s="3" t="s">
        <v>86</v>
      </c>
      <c r="C70" s="4" t="s">
        <v>24</v>
      </c>
      <c r="D70" s="6">
        <v>10</v>
      </c>
      <c r="E70" s="3">
        <v>10</v>
      </c>
      <c r="F70" s="3">
        <v>10</v>
      </c>
      <c r="G70" s="3">
        <v>10</v>
      </c>
      <c r="H70" s="7">
        <v>10</v>
      </c>
      <c r="I70" s="6">
        <v>10</v>
      </c>
      <c r="J70" s="3">
        <v>10</v>
      </c>
      <c r="K70" s="3">
        <v>10</v>
      </c>
      <c r="L70" s="3">
        <v>9</v>
      </c>
      <c r="M70" s="4">
        <v>9</v>
      </c>
      <c r="N70" s="17">
        <f t="shared" si="6"/>
        <v>98</v>
      </c>
      <c r="O70" s="47" t="str">
        <f t="shared" si="7"/>
        <v>M</v>
      </c>
      <c r="P70" s="3">
        <f t="shared" si="8"/>
        <v>8</v>
      </c>
      <c r="Q70" s="3">
        <f t="shared" si="9"/>
        <v>2</v>
      </c>
    </row>
    <row r="71" spans="1:17" x14ac:dyDescent="0.3">
      <c r="A71" s="3">
        <v>50</v>
      </c>
      <c r="B71" s="3" t="s">
        <v>87</v>
      </c>
      <c r="C71" s="4" t="s">
        <v>32</v>
      </c>
      <c r="D71" s="6">
        <v>10</v>
      </c>
      <c r="E71" s="3">
        <v>10</v>
      </c>
      <c r="F71" s="3">
        <v>10</v>
      </c>
      <c r="G71" s="3">
        <v>10</v>
      </c>
      <c r="H71" s="7">
        <v>10</v>
      </c>
      <c r="I71" s="6">
        <v>9</v>
      </c>
      <c r="J71" s="3">
        <v>9</v>
      </c>
      <c r="K71" s="3">
        <v>9</v>
      </c>
      <c r="L71" s="3">
        <v>9</v>
      </c>
      <c r="M71" s="4">
        <v>8</v>
      </c>
      <c r="N71" s="17">
        <f t="shared" si="6"/>
        <v>94</v>
      </c>
      <c r="O71" s="47" t="str">
        <f t="shared" si="7"/>
        <v>I</v>
      </c>
      <c r="P71" s="3">
        <f t="shared" si="8"/>
        <v>5</v>
      </c>
      <c r="Q71" s="3">
        <f t="shared" si="9"/>
        <v>4</v>
      </c>
    </row>
    <row r="72" spans="1:17" x14ac:dyDescent="0.3">
      <c r="A72" s="3">
        <v>51</v>
      </c>
      <c r="B72" s="3" t="s">
        <v>88</v>
      </c>
      <c r="C72" s="4" t="s">
        <v>24</v>
      </c>
      <c r="D72" s="6">
        <v>10</v>
      </c>
      <c r="E72" s="3">
        <v>10</v>
      </c>
      <c r="F72" s="3">
        <v>10</v>
      </c>
      <c r="G72" s="3">
        <v>10</v>
      </c>
      <c r="H72" s="7">
        <v>10</v>
      </c>
      <c r="I72" s="6">
        <v>10</v>
      </c>
      <c r="J72" s="3">
        <v>9</v>
      </c>
      <c r="K72" s="3">
        <v>9</v>
      </c>
      <c r="L72" s="3">
        <v>7</v>
      </c>
      <c r="M72" s="4">
        <v>6</v>
      </c>
      <c r="N72" s="17">
        <f t="shared" si="6"/>
        <v>91</v>
      </c>
      <c r="O72" s="47" t="str">
        <f t="shared" si="7"/>
        <v>II</v>
      </c>
      <c r="P72" s="3">
        <f t="shared" si="8"/>
        <v>6</v>
      </c>
      <c r="Q72" s="3">
        <f t="shared" si="9"/>
        <v>2</v>
      </c>
    </row>
    <row r="73" spans="1:17" ht="15" thickBot="1" x14ac:dyDescent="0.35">
      <c r="A73" s="3">
        <v>54</v>
      </c>
      <c r="B73" s="3" t="s">
        <v>34</v>
      </c>
      <c r="C73" s="4" t="s">
        <v>89</v>
      </c>
      <c r="D73" s="6">
        <v>10</v>
      </c>
      <c r="E73" s="3">
        <v>10</v>
      </c>
      <c r="F73" s="3">
        <v>10</v>
      </c>
      <c r="G73" s="3">
        <v>9</v>
      </c>
      <c r="H73" s="7">
        <v>9</v>
      </c>
      <c r="I73" s="6">
        <v>9</v>
      </c>
      <c r="J73" s="3">
        <v>9</v>
      </c>
      <c r="K73" s="3">
        <v>9</v>
      </c>
      <c r="L73" s="3">
        <v>9</v>
      </c>
      <c r="M73" s="4">
        <v>9</v>
      </c>
      <c r="N73" s="18">
        <f t="shared" si="6"/>
        <v>93</v>
      </c>
      <c r="O73" s="47" t="str">
        <f t="shared" si="7"/>
        <v>II</v>
      </c>
      <c r="P73" s="3">
        <f t="shared" si="8"/>
        <v>3</v>
      </c>
      <c r="Q73" s="3">
        <f t="shared" si="9"/>
        <v>7</v>
      </c>
    </row>
    <row r="74" spans="1:17" hidden="1" x14ac:dyDescent="0.3">
      <c r="A74" s="3" t="e">
        <f>#REF!</f>
        <v>#REF!</v>
      </c>
      <c r="B74" s="3" t="e">
        <f>#REF!</f>
        <v>#REF!</v>
      </c>
      <c r="C74" s="4" t="e">
        <f>#REF!</f>
        <v>#REF!</v>
      </c>
      <c r="D74" s="6"/>
      <c r="E74" s="3"/>
      <c r="F74" s="3"/>
      <c r="G74" s="3"/>
      <c r="H74" s="7"/>
      <c r="I74" s="6"/>
      <c r="J74" s="3"/>
      <c r="K74" s="3"/>
      <c r="L74" s="3"/>
      <c r="M74" s="7"/>
      <c r="N74" s="16">
        <f t="shared" si="6"/>
        <v>0</v>
      </c>
      <c r="O74" s="30" t="b">
        <f t="shared" si="7"/>
        <v>0</v>
      </c>
      <c r="P74" s="3">
        <f t="shared" si="8"/>
        <v>0</v>
      </c>
      <c r="Q74" s="3">
        <f t="shared" si="9"/>
        <v>0</v>
      </c>
    </row>
    <row r="75" spans="1:17" hidden="1" x14ac:dyDescent="0.3">
      <c r="A75" s="3" t="e">
        <f>#REF!</f>
        <v>#REF!</v>
      </c>
      <c r="B75" s="3" t="e">
        <f>#REF!</f>
        <v>#REF!</v>
      </c>
      <c r="C75" s="4" t="e">
        <f>#REF!</f>
        <v>#REF!</v>
      </c>
      <c r="D75" s="6"/>
      <c r="E75" s="3"/>
      <c r="F75" s="3"/>
      <c r="G75" s="3"/>
      <c r="H75" s="7"/>
      <c r="I75" s="6"/>
      <c r="J75" s="3"/>
      <c r="K75" s="3"/>
      <c r="L75" s="3"/>
      <c r="M75" s="7"/>
      <c r="N75" s="5">
        <f t="shared" si="6"/>
        <v>0</v>
      </c>
      <c r="O75" s="30" t="b">
        <f t="shared" si="7"/>
        <v>0</v>
      </c>
      <c r="P75" s="3">
        <f t="shared" si="8"/>
        <v>0</v>
      </c>
      <c r="Q75" s="3">
        <f t="shared" si="9"/>
        <v>0</v>
      </c>
    </row>
    <row r="76" spans="1:17" hidden="1" x14ac:dyDescent="0.3">
      <c r="A76" s="3" t="e">
        <f>#REF!</f>
        <v>#REF!</v>
      </c>
      <c r="B76" s="3" t="e">
        <f>#REF!</f>
        <v>#REF!</v>
      </c>
      <c r="C76" s="4" t="e">
        <f>#REF!</f>
        <v>#REF!</v>
      </c>
      <c r="D76" s="6"/>
      <c r="E76" s="3"/>
      <c r="F76" s="3"/>
      <c r="G76" s="3"/>
      <c r="H76" s="7"/>
      <c r="I76" s="6"/>
      <c r="J76" s="3"/>
      <c r="K76" s="3"/>
      <c r="L76" s="3"/>
      <c r="M76" s="7"/>
      <c r="N76" s="5">
        <f t="shared" si="6"/>
        <v>0</v>
      </c>
      <c r="O76" s="30" t="b">
        <f t="shared" si="7"/>
        <v>0</v>
      </c>
      <c r="P76" s="3">
        <f t="shared" si="8"/>
        <v>0</v>
      </c>
      <c r="Q76" s="3">
        <f t="shared" si="9"/>
        <v>0</v>
      </c>
    </row>
  </sheetData>
  <mergeCells count="2">
    <mergeCell ref="D8:M8"/>
    <mergeCell ref="D59:M59"/>
  </mergeCells>
  <pageMargins left="0.31496062992125984" right="0.11811023622047245" top="0.78740157480314965" bottom="0.78740157480314965" header="0.31496062992125984" footer="0.31496062992125984"/>
  <pageSetup paperSize="9" scale="9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R84"/>
  <sheetViews>
    <sheetView topLeftCell="A40" workbookViewId="0">
      <selection activeCell="A9" sqref="A9:D73"/>
    </sheetView>
  </sheetViews>
  <sheetFormatPr defaultRowHeight="14.4" x14ac:dyDescent="0.3"/>
  <cols>
    <col min="1" max="1" width="6" customWidth="1"/>
    <col min="2" max="2" width="18.88671875" customWidth="1"/>
    <col min="3" max="3" width="0" hidden="1" customWidth="1"/>
    <col min="4" max="4" width="12.44140625" customWidth="1"/>
    <col min="5" max="14" width="4.6640625" customWidth="1"/>
    <col min="15" max="15" width="5.33203125" customWidth="1"/>
    <col min="16" max="16" width="4" style="28" customWidth="1"/>
    <col min="17" max="18" width="4.6640625" customWidth="1"/>
  </cols>
  <sheetData>
    <row r="3" spans="1:18" x14ac:dyDescent="0.3">
      <c r="A3" s="20" t="s">
        <v>13</v>
      </c>
    </row>
    <row r="7" spans="1:18" ht="15" thickBot="1" x14ac:dyDescent="0.35">
      <c r="A7" s="20" t="s">
        <v>114</v>
      </c>
    </row>
    <row r="8" spans="1:18" ht="15" thickBot="1" x14ac:dyDescent="0.35">
      <c r="A8" s="34" t="s">
        <v>92</v>
      </c>
      <c r="B8" s="10" t="s">
        <v>8</v>
      </c>
      <c r="C8" s="10" t="s">
        <v>9</v>
      </c>
      <c r="D8" s="10" t="s">
        <v>10</v>
      </c>
      <c r="E8" s="73" t="s">
        <v>16</v>
      </c>
      <c r="F8" s="73"/>
      <c r="G8" s="73"/>
      <c r="H8" s="73"/>
      <c r="I8" s="73"/>
      <c r="J8" s="73"/>
      <c r="K8" s="73"/>
      <c r="L8" s="73"/>
      <c r="M8" s="73"/>
      <c r="N8" s="74"/>
      <c r="O8" s="43" t="s">
        <v>17</v>
      </c>
      <c r="P8" s="45" t="s">
        <v>12</v>
      </c>
      <c r="Q8" s="10">
        <v>10</v>
      </c>
      <c r="R8" s="11">
        <v>9</v>
      </c>
    </row>
    <row r="9" spans="1:18" x14ac:dyDescent="0.3">
      <c r="A9" s="8">
        <v>1</v>
      </c>
      <c r="B9" s="8" t="s">
        <v>27</v>
      </c>
      <c r="C9" s="8" t="e">
        <v>#REF!</v>
      </c>
      <c r="D9" s="15" t="s">
        <v>26</v>
      </c>
      <c r="E9" s="32">
        <v>10</v>
      </c>
      <c r="F9" s="8">
        <v>10</v>
      </c>
      <c r="G9" s="8">
        <v>9</v>
      </c>
      <c r="H9" s="8">
        <v>9</v>
      </c>
      <c r="I9" s="33">
        <v>9</v>
      </c>
      <c r="J9" s="32">
        <v>7</v>
      </c>
      <c r="K9" s="8">
        <v>5</v>
      </c>
      <c r="L9" s="8">
        <v>4</v>
      </c>
      <c r="M9" s="8">
        <v>3</v>
      </c>
      <c r="N9" s="15">
        <v>3</v>
      </c>
      <c r="O9" s="44">
        <f t="shared" ref="O9:O33" si="0">SUM(E9:N9)</f>
        <v>69</v>
      </c>
      <c r="P9" s="46"/>
      <c r="Q9" s="8">
        <f t="shared" ref="Q9:Q33" si="1" xml:space="preserve"> COUNTIF(E9:N9,"10")</f>
        <v>2</v>
      </c>
      <c r="R9" s="8">
        <f t="shared" ref="R9:R33" si="2">COUNTIF(E9:N9,"9")</f>
        <v>3</v>
      </c>
    </row>
    <row r="10" spans="1:18" x14ac:dyDescent="0.3">
      <c r="A10" s="3">
        <v>2</v>
      </c>
      <c r="B10" s="3" t="s">
        <v>57</v>
      </c>
      <c r="C10" s="3" t="e">
        <v>#REF!</v>
      </c>
      <c r="D10" s="4" t="s">
        <v>23</v>
      </c>
      <c r="E10" s="6">
        <v>9</v>
      </c>
      <c r="F10" s="3">
        <v>9</v>
      </c>
      <c r="G10" s="3">
        <v>9</v>
      </c>
      <c r="H10" s="3">
        <v>8</v>
      </c>
      <c r="I10" s="7">
        <v>8</v>
      </c>
      <c r="J10" s="6">
        <v>8</v>
      </c>
      <c r="K10" s="3">
        <v>8</v>
      </c>
      <c r="L10" s="3">
        <v>7</v>
      </c>
      <c r="M10" s="3">
        <v>7</v>
      </c>
      <c r="N10" s="4">
        <v>6</v>
      </c>
      <c r="O10" s="17">
        <f t="shared" si="0"/>
        <v>79</v>
      </c>
      <c r="P10" s="47" t="str">
        <f t="shared" ref="P10:P31" si="3">IF(O10&gt;=92,"M",IF(O10&gt;=88,"I",IF(O10&gt;=84,"II",IF(O10&gt;=78,"III"))))</f>
        <v>III</v>
      </c>
      <c r="Q10" s="3">
        <f t="shared" si="1"/>
        <v>0</v>
      </c>
      <c r="R10" s="3">
        <f t="shared" si="2"/>
        <v>3</v>
      </c>
    </row>
    <row r="11" spans="1:18" x14ac:dyDescent="0.3">
      <c r="A11" s="3">
        <v>3</v>
      </c>
      <c r="B11" s="3" t="s">
        <v>119</v>
      </c>
      <c r="C11" s="3" t="e">
        <v>#REF!</v>
      </c>
      <c r="D11" s="4" t="s">
        <v>23</v>
      </c>
      <c r="E11" s="6">
        <v>10</v>
      </c>
      <c r="F11" s="3">
        <v>9</v>
      </c>
      <c r="G11" s="3">
        <v>9</v>
      </c>
      <c r="H11" s="3">
        <v>9</v>
      </c>
      <c r="I11" s="7">
        <v>9</v>
      </c>
      <c r="J11" s="6">
        <v>9</v>
      </c>
      <c r="K11" s="3">
        <v>9</v>
      </c>
      <c r="L11" s="3">
        <v>8</v>
      </c>
      <c r="M11" s="3">
        <v>7</v>
      </c>
      <c r="N11" s="4">
        <v>7</v>
      </c>
      <c r="O11" s="17">
        <f t="shared" si="0"/>
        <v>86</v>
      </c>
      <c r="P11" s="47" t="str">
        <f t="shared" si="3"/>
        <v>II</v>
      </c>
      <c r="Q11" s="3">
        <f t="shared" si="1"/>
        <v>1</v>
      </c>
      <c r="R11" s="3">
        <f t="shared" si="2"/>
        <v>6</v>
      </c>
    </row>
    <row r="12" spans="1:18" x14ac:dyDescent="0.3">
      <c r="A12" s="3">
        <v>4</v>
      </c>
      <c r="B12" s="3" t="s">
        <v>58</v>
      </c>
      <c r="C12" s="3" t="e">
        <v>#REF!</v>
      </c>
      <c r="D12" s="4" t="s">
        <v>26</v>
      </c>
      <c r="E12" s="6">
        <v>9</v>
      </c>
      <c r="F12" s="3">
        <v>9</v>
      </c>
      <c r="G12" s="3">
        <v>9</v>
      </c>
      <c r="H12" s="3">
        <v>9</v>
      </c>
      <c r="I12" s="7">
        <v>8</v>
      </c>
      <c r="J12" s="6">
        <v>8</v>
      </c>
      <c r="K12" s="3">
        <v>8</v>
      </c>
      <c r="L12" s="3">
        <v>8</v>
      </c>
      <c r="M12" s="3">
        <v>7</v>
      </c>
      <c r="N12" s="4">
        <v>6</v>
      </c>
      <c r="O12" s="17">
        <f t="shared" si="0"/>
        <v>81</v>
      </c>
      <c r="P12" s="47" t="str">
        <f t="shared" si="3"/>
        <v>III</v>
      </c>
      <c r="Q12" s="3">
        <f t="shared" si="1"/>
        <v>0</v>
      </c>
      <c r="R12" s="3">
        <f t="shared" si="2"/>
        <v>4</v>
      </c>
    </row>
    <row r="13" spans="1:18" x14ac:dyDescent="0.3">
      <c r="A13" s="3">
        <v>5</v>
      </c>
      <c r="B13" s="3" t="s">
        <v>29</v>
      </c>
      <c r="C13" s="3" t="e">
        <v>#REF!</v>
      </c>
      <c r="D13" s="4" t="s">
        <v>30</v>
      </c>
      <c r="E13" s="6">
        <v>10</v>
      </c>
      <c r="F13" s="3">
        <v>10</v>
      </c>
      <c r="G13" s="3">
        <v>10</v>
      </c>
      <c r="H13" s="3">
        <v>9</v>
      </c>
      <c r="I13" s="7">
        <v>9</v>
      </c>
      <c r="J13" s="6">
        <v>9</v>
      </c>
      <c r="K13" s="3">
        <v>8</v>
      </c>
      <c r="L13" s="3">
        <v>8</v>
      </c>
      <c r="M13" s="3">
        <v>7</v>
      </c>
      <c r="N13" s="4">
        <v>7</v>
      </c>
      <c r="O13" s="17">
        <f t="shared" si="0"/>
        <v>87</v>
      </c>
      <c r="P13" s="47" t="str">
        <f t="shared" si="3"/>
        <v>II</v>
      </c>
      <c r="Q13" s="3">
        <f t="shared" si="1"/>
        <v>3</v>
      </c>
      <c r="R13" s="3">
        <f t="shared" si="2"/>
        <v>3</v>
      </c>
    </row>
    <row r="14" spans="1:18" x14ac:dyDescent="0.3">
      <c r="A14" s="3">
        <v>6</v>
      </c>
      <c r="B14" s="3" t="s">
        <v>37</v>
      </c>
      <c r="C14" s="3" t="e">
        <v>#REF!</v>
      </c>
      <c r="D14" s="4" t="s">
        <v>32</v>
      </c>
      <c r="E14" s="6">
        <v>10</v>
      </c>
      <c r="F14" s="3">
        <v>10</v>
      </c>
      <c r="G14" s="3">
        <v>9</v>
      </c>
      <c r="H14" s="3">
        <v>9</v>
      </c>
      <c r="I14" s="7">
        <v>9</v>
      </c>
      <c r="J14" s="6">
        <v>9</v>
      </c>
      <c r="K14" s="3">
        <v>9</v>
      </c>
      <c r="L14" s="3">
        <v>8</v>
      </c>
      <c r="M14" s="3">
        <v>8</v>
      </c>
      <c r="N14" s="4">
        <v>7</v>
      </c>
      <c r="O14" s="17">
        <f t="shared" si="0"/>
        <v>88</v>
      </c>
      <c r="P14" s="47" t="str">
        <f t="shared" si="3"/>
        <v>I</v>
      </c>
      <c r="Q14" s="3">
        <f t="shared" si="1"/>
        <v>2</v>
      </c>
      <c r="R14" s="3">
        <f t="shared" si="2"/>
        <v>5</v>
      </c>
    </row>
    <row r="15" spans="1:18" x14ac:dyDescent="0.3">
      <c r="A15" s="3">
        <v>7</v>
      </c>
      <c r="B15" s="3" t="s">
        <v>55</v>
      </c>
      <c r="C15" s="3" t="e">
        <v>#REF!</v>
      </c>
      <c r="D15" s="4" t="s">
        <v>32</v>
      </c>
      <c r="E15" s="6">
        <v>9</v>
      </c>
      <c r="F15" s="3">
        <v>9</v>
      </c>
      <c r="G15" s="3">
        <v>9</v>
      </c>
      <c r="H15" s="3">
        <v>8</v>
      </c>
      <c r="I15" s="7">
        <v>7</v>
      </c>
      <c r="J15" s="6">
        <v>7</v>
      </c>
      <c r="K15" s="3">
        <v>6</v>
      </c>
      <c r="L15" s="3">
        <v>4</v>
      </c>
      <c r="M15" s="3">
        <v>4</v>
      </c>
      <c r="N15" s="4">
        <v>2</v>
      </c>
      <c r="O15" s="17">
        <f t="shared" si="0"/>
        <v>65</v>
      </c>
      <c r="P15" s="47"/>
      <c r="Q15" s="3">
        <f t="shared" si="1"/>
        <v>0</v>
      </c>
      <c r="R15" s="3">
        <f t="shared" si="2"/>
        <v>3</v>
      </c>
    </row>
    <row r="16" spans="1:18" x14ac:dyDescent="0.3">
      <c r="A16" s="3">
        <v>8</v>
      </c>
      <c r="B16" s="3" t="s">
        <v>59</v>
      </c>
      <c r="C16" s="3" t="e">
        <v>#REF!</v>
      </c>
      <c r="D16" s="4" t="s">
        <v>23</v>
      </c>
      <c r="E16" s="6">
        <v>10</v>
      </c>
      <c r="F16" s="3">
        <v>10</v>
      </c>
      <c r="G16" s="3">
        <v>10</v>
      </c>
      <c r="H16" s="3">
        <v>10</v>
      </c>
      <c r="I16" s="7">
        <v>10</v>
      </c>
      <c r="J16" s="6">
        <v>10</v>
      </c>
      <c r="K16" s="3">
        <v>10</v>
      </c>
      <c r="L16" s="3">
        <v>9</v>
      </c>
      <c r="M16" s="3">
        <v>9</v>
      </c>
      <c r="N16" s="4">
        <v>9</v>
      </c>
      <c r="O16" s="17">
        <f t="shared" si="0"/>
        <v>97</v>
      </c>
      <c r="P16" s="47" t="str">
        <f t="shared" si="3"/>
        <v>M</v>
      </c>
      <c r="Q16" s="3">
        <f t="shared" si="1"/>
        <v>7</v>
      </c>
      <c r="R16" s="3">
        <f t="shared" si="2"/>
        <v>3</v>
      </c>
    </row>
    <row r="17" spans="1:18" x14ac:dyDescent="0.3">
      <c r="A17" s="3">
        <v>9</v>
      </c>
      <c r="B17" s="3" t="s">
        <v>60</v>
      </c>
      <c r="C17" s="3" t="e">
        <v>#REF!</v>
      </c>
      <c r="D17" s="4" t="s">
        <v>23</v>
      </c>
      <c r="E17" s="6">
        <v>10</v>
      </c>
      <c r="F17" s="3">
        <v>8</v>
      </c>
      <c r="G17" s="3">
        <v>8</v>
      </c>
      <c r="H17" s="3">
        <v>7</v>
      </c>
      <c r="I17" s="7">
        <v>6</v>
      </c>
      <c r="J17" s="6">
        <v>6</v>
      </c>
      <c r="K17" s="3">
        <v>5</v>
      </c>
      <c r="L17" s="3">
        <v>5</v>
      </c>
      <c r="M17" s="3">
        <v>4</v>
      </c>
      <c r="N17" s="4">
        <v>3</v>
      </c>
      <c r="O17" s="17">
        <f t="shared" si="0"/>
        <v>62</v>
      </c>
      <c r="P17" s="47"/>
      <c r="Q17" s="3">
        <f t="shared" si="1"/>
        <v>1</v>
      </c>
      <c r="R17" s="3">
        <f t="shared" si="2"/>
        <v>0</v>
      </c>
    </row>
    <row r="18" spans="1:18" x14ac:dyDescent="0.3">
      <c r="A18" s="3">
        <v>10</v>
      </c>
      <c r="B18" s="3" t="s">
        <v>41</v>
      </c>
      <c r="C18" s="3" t="e">
        <v>#REF!</v>
      </c>
      <c r="D18" s="4" t="s">
        <v>28</v>
      </c>
      <c r="E18" s="6">
        <v>10</v>
      </c>
      <c r="F18" s="3">
        <v>10</v>
      </c>
      <c r="G18" s="3">
        <v>10</v>
      </c>
      <c r="H18" s="3">
        <v>10</v>
      </c>
      <c r="I18" s="7">
        <v>9</v>
      </c>
      <c r="J18" s="6">
        <v>9</v>
      </c>
      <c r="K18" s="3">
        <v>7</v>
      </c>
      <c r="L18" s="3">
        <v>7</v>
      </c>
      <c r="M18" s="3">
        <v>7</v>
      </c>
      <c r="N18" s="4">
        <v>5</v>
      </c>
      <c r="O18" s="17">
        <f t="shared" si="0"/>
        <v>84</v>
      </c>
      <c r="P18" s="47" t="str">
        <f t="shared" si="3"/>
        <v>II</v>
      </c>
      <c r="Q18" s="3">
        <f t="shared" si="1"/>
        <v>4</v>
      </c>
      <c r="R18" s="3">
        <f t="shared" si="2"/>
        <v>2</v>
      </c>
    </row>
    <row r="19" spans="1:18" x14ac:dyDescent="0.3">
      <c r="A19" s="3">
        <v>11</v>
      </c>
      <c r="B19" s="3" t="s">
        <v>25</v>
      </c>
      <c r="C19" s="3" t="e">
        <v>#REF!</v>
      </c>
      <c r="D19" s="4" t="s">
        <v>28</v>
      </c>
      <c r="E19" s="6">
        <v>8</v>
      </c>
      <c r="F19" s="3">
        <v>7</v>
      </c>
      <c r="G19" s="3">
        <v>7</v>
      </c>
      <c r="H19" s="3">
        <v>6</v>
      </c>
      <c r="I19" s="7">
        <v>6</v>
      </c>
      <c r="J19" s="6">
        <v>5</v>
      </c>
      <c r="K19" s="3">
        <v>5</v>
      </c>
      <c r="L19" s="3">
        <v>5</v>
      </c>
      <c r="M19" s="3">
        <v>4</v>
      </c>
      <c r="N19" s="4">
        <v>3</v>
      </c>
      <c r="O19" s="17">
        <f t="shared" si="0"/>
        <v>56</v>
      </c>
      <c r="P19" s="47"/>
      <c r="Q19" s="3">
        <f t="shared" si="1"/>
        <v>0</v>
      </c>
      <c r="R19" s="3">
        <f t="shared" si="2"/>
        <v>0</v>
      </c>
    </row>
    <row r="20" spans="1:18" x14ac:dyDescent="0.3">
      <c r="A20" s="3">
        <v>12</v>
      </c>
      <c r="B20" s="3" t="s">
        <v>42</v>
      </c>
      <c r="C20" s="3" t="e">
        <v>#REF!</v>
      </c>
      <c r="D20" s="4" t="s">
        <v>23</v>
      </c>
      <c r="E20" s="6">
        <v>10</v>
      </c>
      <c r="F20" s="3">
        <v>10</v>
      </c>
      <c r="G20" s="3">
        <v>10</v>
      </c>
      <c r="H20" s="3">
        <v>9</v>
      </c>
      <c r="I20" s="7">
        <v>9</v>
      </c>
      <c r="J20" s="6">
        <v>9</v>
      </c>
      <c r="K20" s="3">
        <v>9</v>
      </c>
      <c r="L20" s="3">
        <v>8</v>
      </c>
      <c r="M20" s="3">
        <v>8</v>
      </c>
      <c r="N20" s="4">
        <v>8</v>
      </c>
      <c r="O20" s="17">
        <f t="shared" si="0"/>
        <v>90</v>
      </c>
      <c r="P20" s="47" t="str">
        <f t="shared" si="3"/>
        <v>I</v>
      </c>
      <c r="Q20" s="3">
        <f t="shared" si="1"/>
        <v>3</v>
      </c>
      <c r="R20" s="3">
        <f t="shared" si="2"/>
        <v>4</v>
      </c>
    </row>
    <row r="21" spans="1:18" x14ac:dyDescent="0.3">
      <c r="A21" s="3">
        <v>13</v>
      </c>
      <c r="B21" s="3" t="s">
        <v>61</v>
      </c>
      <c r="C21" s="3" t="e">
        <v>#REF!</v>
      </c>
      <c r="D21" s="4" t="s">
        <v>26</v>
      </c>
      <c r="E21" s="6">
        <v>10</v>
      </c>
      <c r="F21" s="3">
        <v>10</v>
      </c>
      <c r="G21" s="3">
        <v>9</v>
      </c>
      <c r="H21" s="3">
        <v>9</v>
      </c>
      <c r="I21" s="7">
        <v>9</v>
      </c>
      <c r="J21" s="6">
        <v>9</v>
      </c>
      <c r="K21" s="3">
        <v>8</v>
      </c>
      <c r="L21" s="3">
        <v>7</v>
      </c>
      <c r="M21" s="3">
        <v>7</v>
      </c>
      <c r="N21" s="4">
        <v>3</v>
      </c>
      <c r="O21" s="17">
        <f t="shared" si="0"/>
        <v>81</v>
      </c>
      <c r="P21" s="47" t="str">
        <f t="shared" si="3"/>
        <v>III</v>
      </c>
      <c r="Q21" s="3">
        <f t="shared" si="1"/>
        <v>2</v>
      </c>
      <c r="R21" s="3">
        <f t="shared" si="2"/>
        <v>4</v>
      </c>
    </row>
    <row r="22" spans="1:18" x14ac:dyDescent="0.3">
      <c r="A22" s="3">
        <v>16</v>
      </c>
      <c r="B22" s="3" t="s">
        <v>65</v>
      </c>
      <c r="C22" s="3" t="e">
        <v>#REF!</v>
      </c>
      <c r="D22" s="4" t="s">
        <v>28</v>
      </c>
      <c r="E22" s="6">
        <v>10</v>
      </c>
      <c r="F22" s="3">
        <v>9</v>
      </c>
      <c r="G22" s="3">
        <v>9</v>
      </c>
      <c r="H22" s="3">
        <v>9</v>
      </c>
      <c r="I22" s="7">
        <v>9</v>
      </c>
      <c r="J22" s="6">
        <v>8</v>
      </c>
      <c r="K22" s="3">
        <v>7</v>
      </c>
      <c r="L22" s="3">
        <v>7</v>
      </c>
      <c r="M22" s="3">
        <v>6</v>
      </c>
      <c r="N22" s="4">
        <v>5</v>
      </c>
      <c r="O22" s="17">
        <f t="shared" si="0"/>
        <v>79</v>
      </c>
      <c r="P22" s="47" t="str">
        <f t="shared" si="3"/>
        <v>III</v>
      </c>
      <c r="Q22" s="3">
        <f t="shared" si="1"/>
        <v>1</v>
      </c>
      <c r="R22" s="3">
        <f t="shared" si="2"/>
        <v>4</v>
      </c>
    </row>
    <row r="23" spans="1:18" x14ac:dyDescent="0.3">
      <c r="A23" s="3">
        <v>17</v>
      </c>
      <c r="B23" s="3" t="s">
        <v>91</v>
      </c>
      <c r="C23" s="3" t="e">
        <v>#REF!</v>
      </c>
      <c r="D23" s="4" t="s">
        <v>24</v>
      </c>
      <c r="E23" s="6">
        <v>10</v>
      </c>
      <c r="F23" s="3">
        <v>10</v>
      </c>
      <c r="G23" s="3">
        <v>10</v>
      </c>
      <c r="H23" s="3">
        <v>9</v>
      </c>
      <c r="I23" s="7">
        <v>9</v>
      </c>
      <c r="J23" s="6">
        <v>9</v>
      </c>
      <c r="K23" s="3">
        <v>8</v>
      </c>
      <c r="L23" s="3">
        <v>8</v>
      </c>
      <c r="M23" s="3">
        <v>8</v>
      </c>
      <c r="N23" s="4">
        <v>7</v>
      </c>
      <c r="O23" s="17">
        <f t="shared" si="0"/>
        <v>88</v>
      </c>
      <c r="P23" s="47" t="str">
        <f t="shared" si="3"/>
        <v>I</v>
      </c>
      <c r="Q23" s="3">
        <f t="shared" si="1"/>
        <v>3</v>
      </c>
      <c r="R23" s="3">
        <f t="shared" si="2"/>
        <v>3</v>
      </c>
    </row>
    <row r="24" spans="1:18" x14ac:dyDescent="0.3">
      <c r="A24" s="3">
        <v>18</v>
      </c>
      <c r="B24" s="3" t="s">
        <v>66</v>
      </c>
      <c r="C24" s="3" t="e">
        <v>#REF!</v>
      </c>
      <c r="D24" s="4" t="s">
        <v>30</v>
      </c>
      <c r="E24" s="6">
        <v>10</v>
      </c>
      <c r="F24" s="3">
        <v>10</v>
      </c>
      <c r="G24" s="3">
        <v>10</v>
      </c>
      <c r="H24" s="3">
        <v>10</v>
      </c>
      <c r="I24" s="7">
        <v>10</v>
      </c>
      <c r="J24" s="6">
        <v>9</v>
      </c>
      <c r="K24" s="3">
        <v>8</v>
      </c>
      <c r="L24" s="3">
        <v>6</v>
      </c>
      <c r="M24" s="3">
        <v>5</v>
      </c>
      <c r="N24" s="4">
        <v>4</v>
      </c>
      <c r="O24" s="17">
        <f t="shared" si="0"/>
        <v>82</v>
      </c>
      <c r="P24" s="47" t="str">
        <f t="shared" si="3"/>
        <v>III</v>
      </c>
      <c r="Q24" s="3">
        <f t="shared" si="1"/>
        <v>5</v>
      </c>
      <c r="R24" s="3">
        <f t="shared" si="2"/>
        <v>1</v>
      </c>
    </row>
    <row r="25" spans="1:18" x14ac:dyDescent="0.3">
      <c r="A25" s="3">
        <v>19</v>
      </c>
      <c r="B25" s="3" t="s">
        <v>67</v>
      </c>
      <c r="C25" s="3" t="e">
        <v>#REF!</v>
      </c>
      <c r="D25" s="4" t="s">
        <v>30</v>
      </c>
      <c r="E25" s="6">
        <v>10</v>
      </c>
      <c r="F25" s="3">
        <v>10</v>
      </c>
      <c r="G25" s="3">
        <v>9</v>
      </c>
      <c r="H25" s="3">
        <v>9</v>
      </c>
      <c r="I25" s="7">
        <v>9</v>
      </c>
      <c r="J25" s="6">
        <v>8</v>
      </c>
      <c r="K25" s="3">
        <v>7</v>
      </c>
      <c r="L25" s="3">
        <v>4</v>
      </c>
      <c r="M25" s="3">
        <v>4</v>
      </c>
      <c r="N25" s="4">
        <v>1</v>
      </c>
      <c r="O25" s="17">
        <f t="shared" si="0"/>
        <v>71</v>
      </c>
      <c r="P25" s="47"/>
      <c r="Q25" s="3">
        <f t="shared" si="1"/>
        <v>2</v>
      </c>
      <c r="R25" s="3">
        <f t="shared" si="2"/>
        <v>3</v>
      </c>
    </row>
    <row r="26" spans="1:18" x14ac:dyDescent="0.3">
      <c r="A26" s="3">
        <v>20</v>
      </c>
      <c r="B26" s="3" t="s">
        <v>68</v>
      </c>
      <c r="C26" s="3" t="e">
        <v>#REF!</v>
      </c>
      <c r="D26" s="4" t="s">
        <v>30</v>
      </c>
      <c r="E26" s="6">
        <v>10</v>
      </c>
      <c r="F26" s="3">
        <v>9</v>
      </c>
      <c r="G26" s="3">
        <v>8</v>
      </c>
      <c r="H26" s="3">
        <v>8</v>
      </c>
      <c r="I26" s="7">
        <v>8</v>
      </c>
      <c r="J26" s="6">
        <v>8</v>
      </c>
      <c r="K26" s="3">
        <v>7</v>
      </c>
      <c r="L26" s="3">
        <v>7</v>
      </c>
      <c r="M26" s="3">
        <v>7</v>
      </c>
      <c r="N26" s="4">
        <v>5</v>
      </c>
      <c r="O26" s="17">
        <f t="shared" si="0"/>
        <v>77</v>
      </c>
      <c r="P26" s="47"/>
      <c r="Q26" s="3">
        <f t="shared" si="1"/>
        <v>1</v>
      </c>
      <c r="R26" s="3">
        <f t="shared" si="2"/>
        <v>1</v>
      </c>
    </row>
    <row r="27" spans="1:18" x14ac:dyDescent="0.3">
      <c r="A27" s="3">
        <v>22</v>
      </c>
      <c r="B27" s="3" t="s">
        <v>69</v>
      </c>
      <c r="C27" s="3" t="e">
        <v>#REF!</v>
      </c>
      <c r="D27" s="4" t="s">
        <v>70</v>
      </c>
      <c r="E27" s="6">
        <v>9</v>
      </c>
      <c r="F27" s="3">
        <v>9</v>
      </c>
      <c r="G27" s="3">
        <v>9</v>
      </c>
      <c r="H27" s="3">
        <v>8</v>
      </c>
      <c r="I27" s="7">
        <v>8</v>
      </c>
      <c r="J27" s="6">
        <v>7</v>
      </c>
      <c r="K27" s="3">
        <v>7</v>
      </c>
      <c r="L27" s="3">
        <v>7</v>
      </c>
      <c r="M27" s="3">
        <v>7</v>
      </c>
      <c r="N27" s="4">
        <v>0</v>
      </c>
      <c r="O27" s="17">
        <f t="shared" si="0"/>
        <v>71</v>
      </c>
      <c r="P27" s="47"/>
      <c r="Q27" s="3">
        <f t="shared" si="1"/>
        <v>0</v>
      </c>
      <c r="R27" s="3">
        <f t="shared" si="2"/>
        <v>3</v>
      </c>
    </row>
    <row r="28" spans="1:18" x14ac:dyDescent="0.3">
      <c r="A28" s="3">
        <v>23</v>
      </c>
      <c r="B28" s="3" t="s">
        <v>33</v>
      </c>
      <c r="C28" s="3" t="e">
        <v>#REF!</v>
      </c>
      <c r="D28" s="4" t="s">
        <v>30</v>
      </c>
      <c r="E28" s="6">
        <v>10</v>
      </c>
      <c r="F28" s="3">
        <v>9</v>
      </c>
      <c r="G28" s="3">
        <v>8</v>
      </c>
      <c r="H28" s="3">
        <v>8</v>
      </c>
      <c r="I28" s="7">
        <v>7</v>
      </c>
      <c r="J28" s="6">
        <v>7</v>
      </c>
      <c r="K28" s="3">
        <v>7</v>
      </c>
      <c r="L28" s="3">
        <v>7</v>
      </c>
      <c r="M28" s="3">
        <v>7</v>
      </c>
      <c r="N28" s="4">
        <v>5</v>
      </c>
      <c r="O28" s="17">
        <f t="shared" si="0"/>
        <v>75</v>
      </c>
      <c r="P28" s="47"/>
      <c r="Q28" s="3">
        <f t="shared" si="1"/>
        <v>1</v>
      </c>
      <c r="R28" s="3">
        <f t="shared" si="2"/>
        <v>1</v>
      </c>
    </row>
    <row r="29" spans="1:18" x14ac:dyDescent="0.3">
      <c r="A29" s="3">
        <v>24</v>
      </c>
      <c r="B29" s="3" t="s">
        <v>93</v>
      </c>
      <c r="C29" s="3" t="e">
        <v>#REF!</v>
      </c>
      <c r="D29" s="4" t="s">
        <v>30</v>
      </c>
      <c r="E29" s="6">
        <v>7</v>
      </c>
      <c r="F29" s="3">
        <v>7</v>
      </c>
      <c r="G29" s="3">
        <v>3</v>
      </c>
      <c r="H29" s="3">
        <v>0</v>
      </c>
      <c r="I29" s="7">
        <v>0</v>
      </c>
      <c r="J29" s="6">
        <v>0</v>
      </c>
      <c r="K29" s="3">
        <v>0</v>
      </c>
      <c r="L29" s="3">
        <v>0</v>
      </c>
      <c r="M29" s="3">
        <v>0</v>
      </c>
      <c r="N29" s="4">
        <v>0</v>
      </c>
      <c r="O29" s="17">
        <f t="shared" si="0"/>
        <v>17</v>
      </c>
      <c r="P29" s="47"/>
      <c r="Q29" s="3">
        <f t="shared" si="1"/>
        <v>0</v>
      </c>
      <c r="R29" s="3">
        <f t="shared" si="2"/>
        <v>0</v>
      </c>
    </row>
    <row r="30" spans="1:18" x14ac:dyDescent="0.3">
      <c r="A30" s="3">
        <v>28</v>
      </c>
      <c r="B30" s="3" t="s">
        <v>72</v>
      </c>
      <c r="C30" s="3" t="e">
        <v>#REF!</v>
      </c>
      <c r="D30" s="4" t="s">
        <v>90</v>
      </c>
      <c r="E30" s="6">
        <v>10</v>
      </c>
      <c r="F30" s="3">
        <v>10</v>
      </c>
      <c r="G30" s="3">
        <v>9</v>
      </c>
      <c r="H30" s="3">
        <v>8</v>
      </c>
      <c r="I30" s="7">
        <v>8</v>
      </c>
      <c r="J30" s="6">
        <v>6</v>
      </c>
      <c r="K30" s="3">
        <v>6</v>
      </c>
      <c r="L30" s="3">
        <v>6</v>
      </c>
      <c r="M30" s="3">
        <v>4</v>
      </c>
      <c r="N30" s="4">
        <v>3</v>
      </c>
      <c r="O30" s="17">
        <f t="shared" si="0"/>
        <v>70</v>
      </c>
      <c r="P30" s="47"/>
      <c r="Q30" s="3">
        <f t="shared" si="1"/>
        <v>2</v>
      </c>
      <c r="R30" s="3">
        <f t="shared" si="2"/>
        <v>1</v>
      </c>
    </row>
    <row r="31" spans="1:18" x14ac:dyDescent="0.3">
      <c r="A31" s="3">
        <v>30</v>
      </c>
      <c r="B31" s="3" t="s">
        <v>35</v>
      </c>
      <c r="C31" s="3" t="e">
        <v>#REF!</v>
      </c>
      <c r="D31" s="4" t="s">
        <v>24</v>
      </c>
      <c r="E31" s="6">
        <v>10</v>
      </c>
      <c r="F31" s="3">
        <v>10</v>
      </c>
      <c r="G31" s="3">
        <v>10</v>
      </c>
      <c r="H31" s="3">
        <v>10</v>
      </c>
      <c r="I31" s="7">
        <v>10</v>
      </c>
      <c r="J31" s="6">
        <v>9</v>
      </c>
      <c r="K31" s="3">
        <v>9</v>
      </c>
      <c r="L31" s="3">
        <v>9</v>
      </c>
      <c r="M31" s="3">
        <v>8</v>
      </c>
      <c r="N31" s="4">
        <v>6</v>
      </c>
      <c r="O31" s="17">
        <f t="shared" si="0"/>
        <v>91</v>
      </c>
      <c r="P31" s="47" t="str">
        <f t="shared" si="3"/>
        <v>I</v>
      </c>
      <c r="Q31" s="3">
        <f t="shared" si="1"/>
        <v>5</v>
      </c>
      <c r="R31" s="3">
        <f t="shared" si="2"/>
        <v>3</v>
      </c>
    </row>
    <row r="32" spans="1:18" x14ac:dyDescent="0.3">
      <c r="A32" s="3">
        <v>31</v>
      </c>
      <c r="B32" s="3" t="s">
        <v>73</v>
      </c>
      <c r="C32" s="3" t="e">
        <v>#REF!</v>
      </c>
      <c r="D32" s="4" t="s">
        <v>28</v>
      </c>
      <c r="E32" s="6">
        <v>9</v>
      </c>
      <c r="F32" s="3">
        <v>8</v>
      </c>
      <c r="G32" s="3">
        <v>8</v>
      </c>
      <c r="H32" s="3">
        <v>8</v>
      </c>
      <c r="I32" s="7">
        <v>8</v>
      </c>
      <c r="J32" s="6">
        <v>8</v>
      </c>
      <c r="K32" s="3">
        <v>6</v>
      </c>
      <c r="L32" s="3">
        <v>6</v>
      </c>
      <c r="M32" s="3">
        <v>4</v>
      </c>
      <c r="N32" s="4">
        <v>2</v>
      </c>
      <c r="O32" s="17">
        <f t="shared" si="0"/>
        <v>67</v>
      </c>
      <c r="P32" s="47"/>
      <c r="Q32" s="3">
        <f t="shared" si="1"/>
        <v>0</v>
      </c>
      <c r="R32" s="3">
        <f t="shared" si="2"/>
        <v>1</v>
      </c>
    </row>
    <row r="33" spans="1:18" x14ac:dyDescent="0.3">
      <c r="A33" s="3">
        <v>32</v>
      </c>
      <c r="B33" s="3" t="s">
        <v>74</v>
      </c>
      <c r="C33" s="3" t="e">
        <v>#REF!</v>
      </c>
      <c r="D33" s="4" t="s">
        <v>90</v>
      </c>
      <c r="E33" s="6">
        <v>7</v>
      </c>
      <c r="F33" s="3">
        <v>7</v>
      </c>
      <c r="G33" s="3">
        <v>6</v>
      </c>
      <c r="H33" s="3">
        <v>5</v>
      </c>
      <c r="I33" s="7">
        <v>5</v>
      </c>
      <c r="J33" s="6">
        <v>4</v>
      </c>
      <c r="K33" s="3">
        <v>3</v>
      </c>
      <c r="L33" s="3">
        <v>2</v>
      </c>
      <c r="M33" s="3">
        <v>0</v>
      </c>
      <c r="N33" s="4">
        <v>0</v>
      </c>
      <c r="O33" s="17">
        <f t="shared" si="0"/>
        <v>39</v>
      </c>
      <c r="P33" s="47"/>
      <c r="Q33" s="3">
        <f t="shared" si="1"/>
        <v>0</v>
      </c>
      <c r="R33" s="3">
        <f t="shared" si="2"/>
        <v>0</v>
      </c>
    </row>
    <row r="34" spans="1:18" x14ac:dyDescent="0.3">
      <c r="A34" s="3">
        <v>33</v>
      </c>
      <c r="B34" s="3" t="s">
        <v>94</v>
      </c>
      <c r="C34" s="3" t="e">
        <v>#REF!</v>
      </c>
      <c r="D34" s="4" t="s">
        <v>24</v>
      </c>
      <c r="E34" s="6">
        <v>10</v>
      </c>
      <c r="F34" s="3">
        <v>10</v>
      </c>
      <c r="G34" s="3">
        <v>10</v>
      </c>
      <c r="H34" s="3">
        <v>9</v>
      </c>
      <c r="I34" s="7">
        <v>8</v>
      </c>
      <c r="J34" s="6">
        <v>8</v>
      </c>
      <c r="K34" s="3">
        <v>7</v>
      </c>
      <c r="L34" s="3">
        <v>7</v>
      </c>
      <c r="M34" s="3">
        <v>6</v>
      </c>
      <c r="N34" s="4">
        <v>6</v>
      </c>
      <c r="O34" s="17">
        <f t="shared" ref="O34:O55" si="4">SUM(E34:N34)</f>
        <v>81</v>
      </c>
      <c r="P34" s="47" t="str">
        <f t="shared" ref="P34:P55" si="5">IF(O34&gt;=92,"M",IF(O34&gt;=88,"I",IF(O34&gt;=84,"II",IF(O34&gt;=78,"III"))))</f>
        <v>III</v>
      </c>
      <c r="Q34" s="3">
        <f t="shared" ref="Q34:Q55" si="6" xml:space="preserve"> COUNTIF(E34:N34,"10")</f>
        <v>3</v>
      </c>
      <c r="R34" s="3">
        <f t="shared" ref="R34:R55" si="7">COUNTIF(E34:N34,"9")</f>
        <v>1</v>
      </c>
    </row>
    <row r="35" spans="1:18" x14ac:dyDescent="0.3">
      <c r="A35" s="3">
        <v>34</v>
      </c>
      <c r="B35" s="3" t="s">
        <v>75</v>
      </c>
      <c r="C35" s="3" t="e">
        <v>#REF!</v>
      </c>
      <c r="D35" s="4" t="s">
        <v>28</v>
      </c>
      <c r="E35" s="6">
        <v>10</v>
      </c>
      <c r="F35" s="3">
        <v>10</v>
      </c>
      <c r="G35" s="3">
        <v>10</v>
      </c>
      <c r="H35" s="3">
        <v>9</v>
      </c>
      <c r="I35" s="7">
        <v>9</v>
      </c>
      <c r="J35" s="6">
        <v>9</v>
      </c>
      <c r="K35" s="3">
        <v>8</v>
      </c>
      <c r="L35" s="3">
        <v>8</v>
      </c>
      <c r="M35" s="3">
        <v>7</v>
      </c>
      <c r="N35" s="4">
        <v>6</v>
      </c>
      <c r="O35" s="17">
        <f t="shared" si="4"/>
        <v>86</v>
      </c>
      <c r="P35" s="47" t="str">
        <f t="shared" si="5"/>
        <v>II</v>
      </c>
      <c r="Q35" s="3">
        <f t="shared" si="6"/>
        <v>3</v>
      </c>
      <c r="R35" s="3">
        <f t="shared" si="7"/>
        <v>3</v>
      </c>
    </row>
    <row r="36" spans="1:18" x14ac:dyDescent="0.3">
      <c r="A36" s="3">
        <v>35</v>
      </c>
      <c r="B36" s="3" t="s">
        <v>40</v>
      </c>
      <c r="C36" s="3" t="e">
        <v>#REF!</v>
      </c>
      <c r="D36" s="4" t="s">
        <v>24</v>
      </c>
      <c r="E36" s="6">
        <v>9</v>
      </c>
      <c r="F36" s="3">
        <v>9</v>
      </c>
      <c r="G36" s="3">
        <v>9</v>
      </c>
      <c r="H36" s="3">
        <v>9</v>
      </c>
      <c r="I36" s="7">
        <v>9</v>
      </c>
      <c r="J36" s="6">
        <v>9</v>
      </c>
      <c r="K36" s="3">
        <v>9</v>
      </c>
      <c r="L36" s="3">
        <v>9</v>
      </c>
      <c r="M36" s="3">
        <v>8</v>
      </c>
      <c r="N36" s="4">
        <v>6</v>
      </c>
      <c r="O36" s="17">
        <f t="shared" si="4"/>
        <v>86</v>
      </c>
      <c r="P36" s="47" t="str">
        <f t="shared" si="5"/>
        <v>II</v>
      </c>
      <c r="Q36" s="3">
        <f t="shared" si="6"/>
        <v>0</v>
      </c>
      <c r="R36" s="3">
        <f t="shared" si="7"/>
        <v>8</v>
      </c>
    </row>
    <row r="37" spans="1:18" x14ac:dyDescent="0.3">
      <c r="A37" s="3">
        <v>37</v>
      </c>
      <c r="B37" s="3" t="s">
        <v>76</v>
      </c>
      <c r="C37" s="3" t="e">
        <v>#REF!</v>
      </c>
      <c r="D37" s="4" t="s">
        <v>26</v>
      </c>
      <c r="E37" s="6">
        <v>10</v>
      </c>
      <c r="F37" s="3">
        <v>9</v>
      </c>
      <c r="G37" s="3">
        <v>9</v>
      </c>
      <c r="H37" s="3">
        <v>9</v>
      </c>
      <c r="I37" s="7">
        <v>7</v>
      </c>
      <c r="J37" s="6">
        <v>6</v>
      </c>
      <c r="K37" s="3">
        <v>6</v>
      </c>
      <c r="L37" s="3">
        <v>5</v>
      </c>
      <c r="M37" s="3">
        <v>4</v>
      </c>
      <c r="N37" s="4">
        <v>1</v>
      </c>
      <c r="O37" s="17">
        <f t="shared" si="4"/>
        <v>66</v>
      </c>
      <c r="P37" s="47"/>
      <c r="Q37" s="3">
        <f t="shared" si="6"/>
        <v>1</v>
      </c>
      <c r="R37" s="3">
        <f t="shared" si="7"/>
        <v>3</v>
      </c>
    </row>
    <row r="38" spans="1:18" x14ac:dyDescent="0.3">
      <c r="A38" s="3">
        <v>38</v>
      </c>
      <c r="B38" s="3" t="s">
        <v>36</v>
      </c>
      <c r="C38" s="3" t="e">
        <v>#REF!</v>
      </c>
      <c r="D38" s="4" t="s">
        <v>32</v>
      </c>
      <c r="E38" s="6">
        <v>10</v>
      </c>
      <c r="F38" s="3">
        <v>10</v>
      </c>
      <c r="G38" s="3">
        <v>10</v>
      </c>
      <c r="H38" s="3">
        <v>10</v>
      </c>
      <c r="I38" s="7">
        <v>9</v>
      </c>
      <c r="J38" s="6">
        <v>9</v>
      </c>
      <c r="K38" s="3">
        <v>9</v>
      </c>
      <c r="L38" s="3">
        <v>7</v>
      </c>
      <c r="M38" s="3">
        <v>6</v>
      </c>
      <c r="N38" s="4">
        <v>4</v>
      </c>
      <c r="O38" s="17">
        <f t="shared" si="4"/>
        <v>84</v>
      </c>
      <c r="P38" s="47" t="str">
        <f t="shared" si="5"/>
        <v>II</v>
      </c>
      <c r="Q38" s="3">
        <f t="shared" si="6"/>
        <v>4</v>
      </c>
      <c r="R38" s="3">
        <f t="shared" si="7"/>
        <v>3</v>
      </c>
    </row>
    <row r="39" spans="1:18" x14ac:dyDescent="0.3">
      <c r="A39" s="3">
        <v>39</v>
      </c>
      <c r="B39" s="3" t="s">
        <v>38</v>
      </c>
      <c r="C39" s="3" t="e">
        <v>#REF!</v>
      </c>
      <c r="D39" s="4" t="s">
        <v>26</v>
      </c>
      <c r="E39" s="6">
        <v>9</v>
      </c>
      <c r="F39" s="3">
        <v>9</v>
      </c>
      <c r="G39" s="3">
        <v>8</v>
      </c>
      <c r="H39" s="3">
        <v>8</v>
      </c>
      <c r="I39" s="7">
        <v>8</v>
      </c>
      <c r="J39" s="6">
        <v>7</v>
      </c>
      <c r="K39" s="3">
        <v>6</v>
      </c>
      <c r="L39" s="3">
        <v>5</v>
      </c>
      <c r="M39" s="3">
        <v>5</v>
      </c>
      <c r="N39" s="4">
        <v>3</v>
      </c>
      <c r="O39" s="17">
        <f t="shared" si="4"/>
        <v>68</v>
      </c>
      <c r="P39" s="47"/>
      <c r="Q39" s="3">
        <f t="shared" si="6"/>
        <v>0</v>
      </c>
      <c r="R39" s="3">
        <f t="shared" si="7"/>
        <v>2</v>
      </c>
    </row>
    <row r="40" spans="1:18" x14ac:dyDescent="0.3">
      <c r="A40" s="3">
        <v>40</v>
      </c>
      <c r="B40" s="3" t="s">
        <v>39</v>
      </c>
      <c r="C40" s="3" t="e">
        <v>#REF!</v>
      </c>
      <c r="D40" s="4" t="s">
        <v>26</v>
      </c>
      <c r="E40" s="6">
        <v>9</v>
      </c>
      <c r="F40" s="3">
        <v>9</v>
      </c>
      <c r="G40" s="3">
        <v>9</v>
      </c>
      <c r="H40" s="3">
        <v>9</v>
      </c>
      <c r="I40" s="7">
        <v>9</v>
      </c>
      <c r="J40" s="6">
        <v>9</v>
      </c>
      <c r="K40" s="3">
        <v>8</v>
      </c>
      <c r="L40" s="3">
        <v>7</v>
      </c>
      <c r="M40" s="3">
        <v>6</v>
      </c>
      <c r="N40" s="4">
        <v>5</v>
      </c>
      <c r="O40" s="17">
        <f t="shared" si="4"/>
        <v>80</v>
      </c>
      <c r="P40" s="47" t="str">
        <f t="shared" si="5"/>
        <v>III</v>
      </c>
      <c r="Q40" s="3">
        <f t="shared" si="6"/>
        <v>0</v>
      </c>
      <c r="R40" s="3">
        <f t="shared" si="7"/>
        <v>6</v>
      </c>
    </row>
    <row r="41" spans="1:18" x14ac:dyDescent="0.3">
      <c r="A41" s="3">
        <v>42</v>
      </c>
      <c r="B41" s="3" t="s">
        <v>77</v>
      </c>
      <c r="C41" s="3" t="e">
        <v>#REF!</v>
      </c>
      <c r="D41" s="4" t="s">
        <v>24</v>
      </c>
      <c r="E41" s="6">
        <v>10</v>
      </c>
      <c r="F41" s="3">
        <v>10</v>
      </c>
      <c r="G41" s="3">
        <v>10</v>
      </c>
      <c r="H41" s="3">
        <v>10</v>
      </c>
      <c r="I41" s="7">
        <v>9</v>
      </c>
      <c r="J41" s="6">
        <v>9</v>
      </c>
      <c r="K41" s="3">
        <v>9</v>
      </c>
      <c r="L41" s="3">
        <v>9</v>
      </c>
      <c r="M41" s="3">
        <v>9</v>
      </c>
      <c r="N41" s="4">
        <v>8</v>
      </c>
      <c r="O41" s="17">
        <f t="shared" si="4"/>
        <v>93</v>
      </c>
      <c r="P41" s="47" t="str">
        <f t="shared" si="5"/>
        <v>M</v>
      </c>
      <c r="Q41" s="3">
        <f t="shared" si="6"/>
        <v>4</v>
      </c>
      <c r="R41" s="3">
        <f t="shared" si="7"/>
        <v>5</v>
      </c>
    </row>
    <row r="42" spans="1:18" x14ac:dyDescent="0.3">
      <c r="A42" s="3">
        <v>44</v>
      </c>
      <c r="B42" s="3" t="s">
        <v>78</v>
      </c>
      <c r="C42" s="3" t="e">
        <v>#REF!</v>
      </c>
      <c r="D42" s="4" t="s">
        <v>24</v>
      </c>
      <c r="E42" s="6">
        <v>10</v>
      </c>
      <c r="F42" s="3">
        <v>10</v>
      </c>
      <c r="G42" s="3">
        <v>9</v>
      </c>
      <c r="H42" s="3">
        <v>8</v>
      </c>
      <c r="I42" s="7">
        <v>8</v>
      </c>
      <c r="J42" s="6">
        <v>8</v>
      </c>
      <c r="K42" s="3">
        <v>7</v>
      </c>
      <c r="L42" s="3">
        <v>6</v>
      </c>
      <c r="M42" s="3">
        <v>6</v>
      </c>
      <c r="N42" s="4">
        <v>4</v>
      </c>
      <c r="O42" s="17">
        <f t="shared" si="4"/>
        <v>76</v>
      </c>
      <c r="P42" s="47"/>
      <c r="Q42" s="3">
        <f t="shared" si="6"/>
        <v>2</v>
      </c>
      <c r="R42" s="3">
        <f t="shared" si="7"/>
        <v>1</v>
      </c>
    </row>
    <row r="43" spans="1:18" x14ac:dyDescent="0.3">
      <c r="A43" s="3">
        <v>45</v>
      </c>
      <c r="B43" s="3" t="s">
        <v>31</v>
      </c>
      <c r="C43" s="3" t="e">
        <v>#REF!</v>
      </c>
      <c r="D43" s="4" t="s">
        <v>32</v>
      </c>
      <c r="E43" s="6">
        <v>10</v>
      </c>
      <c r="F43" s="3">
        <v>10</v>
      </c>
      <c r="G43" s="3">
        <v>9</v>
      </c>
      <c r="H43" s="3">
        <v>9</v>
      </c>
      <c r="I43" s="7">
        <v>9</v>
      </c>
      <c r="J43" s="6">
        <v>9</v>
      </c>
      <c r="K43" s="3">
        <v>9</v>
      </c>
      <c r="L43" s="3">
        <v>8</v>
      </c>
      <c r="M43" s="3">
        <v>8</v>
      </c>
      <c r="N43" s="4">
        <v>7</v>
      </c>
      <c r="O43" s="17">
        <f t="shared" si="4"/>
        <v>88</v>
      </c>
      <c r="P43" s="47" t="str">
        <f t="shared" si="5"/>
        <v>I</v>
      </c>
      <c r="Q43" s="3">
        <f t="shared" si="6"/>
        <v>2</v>
      </c>
      <c r="R43" s="3">
        <f t="shared" si="7"/>
        <v>5</v>
      </c>
    </row>
    <row r="44" spans="1:18" x14ac:dyDescent="0.3">
      <c r="A44" s="3">
        <v>46</v>
      </c>
      <c r="B44" s="3" t="s">
        <v>79</v>
      </c>
      <c r="C44" s="3" t="e">
        <v>#REF!</v>
      </c>
      <c r="D44" s="4" t="s">
        <v>26</v>
      </c>
      <c r="E44" s="6">
        <v>10</v>
      </c>
      <c r="F44" s="3">
        <v>10</v>
      </c>
      <c r="G44" s="3">
        <v>9</v>
      </c>
      <c r="H44" s="3">
        <v>9</v>
      </c>
      <c r="I44" s="7">
        <v>9</v>
      </c>
      <c r="J44" s="6">
        <v>9</v>
      </c>
      <c r="K44" s="3">
        <v>8</v>
      </c>
      <c r="L44" s="3">
        <v>8</v>
      </c>
      <c r="M44" s="3">
        <v>7</v>
      </c>
      <c r="N44" s="4">
        <v>7</v>
      </c>
      <c r="O44" s="17">
        <f t="shared" si="4"/>
        <v>86</v>
      </c>
      <c r="P44" s="47" t="str">
        <f t="shared" si="5"/>
        <v>II</v>
      </c>
      <c r="Q44" s="3">
        <f t="shared" si="6"/>
        <v>2</v>
      </c>
      <c r="R44" s="3">
        <f t="shared" si="7"/>
        <v>4</v>
      </c>
    </row>
    <row r="45" spans="1:18" x14ac:dyDescent="0.3">
      <c r="A45" s="3">
        <v>47</v>
      </c>
      <c r="B45" s="3" t="s">
        <v>44</v>
      </c>
      <c r="C45" s="3" t="e">
        <v>#REF!</v>
      </c>
      <c r="D45" s="4" t="s">
        <v>26</v>
      </c>
      <c r="E45" s="6">
        <v>10</v>
      </c>
      <c r="F45" s="3">
        <v>10</v>
      </c>
      <c r="G45" s="3">
        <v>10</v>
      </c>
      <c r="H45" s="3">
        <v>10</v>
      </c>
      <c r="I45" s="7">
        <v>10</v>
      </c>
      <c r="J45" s="6">
        <v>9</v>
      </c>
      <c r="K45" s="3">
        <v>9</v>
      </c>
      <c r="L45" s="3">
        <v>7</v>
      </c>
      <c r="M45" s="3">
        <v>7</v>
      </c>
      <c r="N45" s="4">
        <v>7</v>
      </c>
      <c r="O45" s="17">
        <f t="shared" si="4"/>
        <v>89</v>
      </c>
      <c r="P45" s="47" t="str">
        <f t="shared" si="5"/>
        <v>I</v>
      </c>
      <c r="Q45" s="3">
        <f t="shared" si="6"/>
        <v>5</v>
      </c>
      <c r="R45" s="3">
        <f t="shared" si="7"/>
        <v>2</v>
      </c>
    </row>
    <row r="46" spans="1:18" x14ac:dyDescent="0.3">
      <c r="A46" s="3">
        <v>48</v>
      </c>
      <c r="B46" s="3" t="s">
        <v>80</v>
      </c>
      <c r="C46" s="3" t="e">
        <v>#REF!</v>
      </c>
      <c r="D46" s="4" t="s">
        <v>23</v>
      </c>
      <c r="E46" s="6">
        <v>9</v>
      </c>
      <c r="F46" s="3">
        <v>9</v>
      </c>
      <c r="G46" s="3">
        <v>9</v>
      </c>
      <c r="H46" s="3">
        <v>8</v>
      </c>
      <c r="I46" s="7">
        <v>6</v>
      </c>
      <c r="J46" s="6">
        <v>6</v>
      </c>
      <c r="K46" s="3">
        <v>5</v>
      </c>
      <c r="L46" s="3">
        <v>5</v>
      </c>
      <c r="M46" s="3">
        <v>5</v>
      </c>
      <c r="N46" s="4">
        <v>4</v>
      </c>
      <c r="O46" s="17">
        <f t="shared" si="4"/>
        <v>66</v>
      </c>
      <c r="P46" s="47"/>
      <c r="Q46" s="3">
        <f t="shared" si="6"/>
        <v>0</v>
      </c>
      <c r="R46" s="3">
        <f t="shared" si="7"/>
        <v>3</v>
      </c>
    </row>
    <row r="47" spans="1:18" x14ac:dyDescent="0.3">
      <c r="A47" s="3">
        <v>52</v>
      </c>
      <c r="B47" s="3" t="s">
        <v>81</v>
      </c>
      <c r="C47" s="3" t="e">
        <v>#REF!</v>
      </c>
      <c r="D47" s="4" t="s">
        <v>24</v>
      </c>
      <c r="E47" s="6">
        <v>9</v>
      </c>
      <c r="F47" s="3">
        <v>9</v>
      </c>
      <c r="G47" s="3">
        <v>9</v>
      </c>
      <c r="H47" s="3">
        <v>7</v>
      </c>
      <c r="I47" s="7">
        <v>7</v>
      </c>
      <c r="J47" s="6">
        <v>7</v>
      </c>
      <c r="K47" s="3">
        <v>6</v>
      </c>
      <c r="L47" s="3">
        <v>6</v>
      </c>
      <c r="M47" s="3">
        <v>4</v>
      </c>
      <c r="N47" s="4">
        <v>3</v>
      </c>
      <c r="O47" s="17">
        <f t="shared" si="4"/>
        <v>67</v>
      </c>
      <c r="P47" s="47"/>
      <c r="Q47" s="3">
        <f t="shared" si="6"/>
        <v>0</v>
      </c>
      <c r="R47" s="3">
        <f t="shared" si="7"/>
        <v>3</v>
      </c>
    </row>
    <row r="48" spans="1:18" ht="15" thickBot="1" x14ac:dyDescent="0.35">
      <c r="A48" s="3">
        <v>53</v>
      </c>
      <c r="B48" s="3" t="s">
        <v>46</v>
      </c>
      <c r="C48" s="3" t="e">
        <v>#REF!</v>
      </c>
      <c r="D48" s="4" t="s">
        <v>30</v>
      </c>
      <c r="E48" s="6">
        <v>9</v>
      </c>
      <c r="F48" s="3">
        <v>9</v>
      </c>
      <c r="G48" s="3">
        <v>9</v>
      </c>
      <c r="H48" s="3">
        <v>9</v>
      </c>
      <c r="I48" s="7">
        <v>9</v>
      </c>
      <c r="J48" s="6">
        <v>9</v>
      </c>
      <c r="K48" s="3">
        <v>8</v>
      </c>
      <c r="L48" s="3">
        <v>8</v>
      </c>
      <c r="M48" s="3">
        <v>8</v>
      </c>
      <c r="N48" s="4">
        <v>7</v>
      </c>
      <c r="O48" s="18">
        <f t="shared" si="4"/>
        <v>85</v>
      </c>
      <c r="P48" s="47" t="str">
        <f t="shared" si="5"/>
        <v>II</v>
      </c>
      <c r="Q48" s="3">
        <f t="shared" si="6"/>
        <v>0</v>
      </c>
      <c r="R48" s="3">
        <f t="shared" si="7"/>
        <v>6</v>
      </c>
    </row>
    <row r="49" spans="1:18" hidden="1" x14ac:dyDescent="0.3">
      <c r="A49" s="3">
        <v>0</v>
      </c>
      <c r="B49" s="3">
        <v>0</v>
      </c>
      <c r="C49" s="3" t="e">
        <v>#REF!</v>
      </c>
      <c r="D49" s="4">
        <v>0</v>
      </c>
      <c r="E49" s="6"/>
      <c r="F49" s="3"/>
      <c r="G49" s="3"/>
      <c r="H49" s="3"/>
      <c r="I49" s="7"/>
      <c r="J49" s="6"/>
      <c r="K49" s="3"/>
      <c r="L49" s="3"/>
      <c r="M49" s="3"/>
      <c r="N49" s="7"/>
      <c r="O49" s="16">
        <f t="shared" si="4"/>
        <v>0</v>
      </c>
      <c r="P49" s="30" t="b">
        <f t="shared" si="5"/>
        <v>0</v>
      </c>
      <c r="Q49" s="3">
        <f t="shared" si="6"/>
        <v>0</v>
      </c>
      <c r="R49" s="3">
        <f t="shared" si="7"/>
        <v>0</v>
      </c>
    </row>
    <row r="50" spans="1:18" hidden="1" x14ac:dyDescent="0.3">
      <c r="A50" s="3">
        <v>0</v>
      </c>
      <c r="B50" s="3">
        <v>0</v>
      </c>
      <c r="C50" s="3" t="e">
        <v>#REF!</v>
      </c>
      <c r="D50" s="4">
        <v>0</v>
      </c>
      <c r="E50" s="6"/>
      <c r="F50" s="3"/>
      <c r="G50" s="3"/>
      <c r="H50" s="3"/>
      <c r="I50" s="7"/>
      <c r="J50" s="6"/>
      <c r="K50" s="3"/>
      <c r="L50" s="3"/>
      <c r="M50" s="3"/>
      <c r="N50" s="7"/>
      <c r="O50" s="5">
        <f t="shared" si="4"/>
        <v>0</v>
      </c>
      <c r="P50" s="30" t="b">
        <f t="shared" si="5"/>
        <v>0</v>
      </c>
      <c r="Q50" s="3">
        <f t="shared" si="6"/>
        <v>0</v>
      </c>
      <c r="R50" s="3">
        <f t="shared" si="7"/>
        <v>0</v>
      </c>
    </row>
    <row r="51" spans="1:18" hidden="1" x14ac:dyDescent="0.3">
      <c r="A51" s="3">
        <v>0</v>
      </c>
      <c r="B51" s="3">
        <v>0</v>
      </c>
      <c r="C51" s="3" t="e">
        <v>#REF!</v>
      </c>
      <c r="D51" s="4">
        <v>0</v>
      </c>
      <c r="E51" s="6"/>
      <c r="F51" s="3"/>
      <c r="G51" s="3"/>
      <c r="H51" s="3"/>
      <c r="I51" s="7"/>
      <c r="J51" s="6"/>
      <c r="K51" s="3"/>
      <c r="L51" s="3"/>
      <c r="M51" s="3"/>
      <c r="N51" s="7"/>
      <c r="O51" s="5">
        <f t="shared" si="4"/>
        <v>0</v>
      </c>
      <c r="P51" s="30" t="b">
        <f t="shared" si="5"/>
        <v>0</v>
      </c>
      <c r="Q51" s="3">
        <f t="shared" si="6"/>
        <v>0</v>
      </c>
      <c r="R51" s="3">
        <f t="shared" si="7"/>
        <v>0</v>
      </c>
    </row>
    <row r="52" spans="1:18" hidden="1" x14ac:dyDescent="0.3">
      <c r="A52" s="3">
        <v>0</v>
      </c>
      <c r="B52" s="3">
        <v>0</v>
      </c>
      <c r="C52" s="3" t="e">
        <v>#REF!</v>
      </c>
      <c r="D52" s="4">
        <v>0</v>
      </c>
      <c r="E52" s="6"/>
      <c r="F52" s="3"/>
      <c r="G52" s="3"/>
      <c r="H52" s="3"/>
      <c r="I52" s="7"/>
      <c r="J52" s="6"/>
      <c r="K52" s="3"/>
      <c r="L52" s="3"/>
      <c r="M52" s="3"/>
      <c r="N52" s="7"/>
      <c r="O52" s="5">
        <f t="shared" si="4"/>
        <v>0</v>
      </c>
      <c r="P52" s="30" t="b">
        <f t="shared" si="5"/>
        <v>0</v>
      </c>
      <c r="Q52" s="3">
        <f t="shared" si="6"/>
        <v>0</v>
      </c>
      <c r="R52" s="3">
        <f t="shared" si="7"/>
        <v>0</v>
      </c>
    </row>
    <row r="53" spans="1:18" hidden="1" x14ac:dyDescent="0.3">
      <c r="A53" s="3">
        <v>0</v>
      </c>
      <c r="B53" s="3">
        <v>0</v>
      </c>
      <c r="C53" s="3" t="e">
        <v>#REF!</v>
      </c>
      <c r="D53" s="4">
        <v>0</v>
      </c>
      <c r="E53" s="6"/>
      <c r="F53" s="3"/>
      <c r="G53" s="3"/>
      <c r="H53" s="3"/>
      <c r="I53" s="7"/>
      <c r="J53" s="6"/>
      <c r="K53" s="3"/>
      <c r="L53" s="3"/>
      <c r="M53" s="3"/>
      <c r="N53" s="7"/>
      <c r="O53" s="5">
        <f t="shared" si="4"/>
        <v>0</v>
      </c>
      <c r="P53" s="30" t="b">
        <f t="shared" si="5"/>
        <v>0</v>
      </c>
      <c r="Q53" s="3">
        <f t="shared" si="6"/>
        <v>0</v>
      </c>
      <c r="R53" s="3">
        <f t="shared" si="7"/>
        <v>0</v>
      </c>
    </row>
    <row r="54" spans="1:18" hidden="1" x14ac:dyDescent="0.3">
      <c r="A54" s="3">
        <v>0</v>
      </c>
      <c r="B54" s="3">
        <v>0</v>
      </c>
      <c r="C54" s="3" t="e">
        <v>#REF!</v>
      </c>
      <c r="D54" s="4">
        <v>0</v>
      </c>
      <c r="E54" s="6"/>
      <c r="F54" s="3"/>
      <c r="G54" s="3"/>
      <c r="H54" s="3"/>
      <c r="I54" s="7"/>
      <c r="J54" s="6"/>
      <c r="K54" s="3"/>
      <c r="L54" s="3"/>
      <c r="M54" s="3"/>
      <c r="N54" s="7"/>
      <c r="O54" s="5">
        <f t="shared" si="4"/>
        <v>0</v>
      </c>
      <c r="P54" s="30" t="b">
        <f t="shared" si="5"/>
        <v>0</v>
      </c>
      <c r="Q54" s="3">
        <f t="shared" si="6"/>
        <v>0</v>
      </c>
      <c r="R54" s="3">
        <f t="shared" si="7"/>
        <v>0</v>
      </c>
    </row>
    <row r="55" spans="1:18" hidden="1" x14ac:dyDescent="0.3">
      <c r="A55" s="3">
        <v>0</v>
      </c>
      <c r="B55" s="3">
        <v>0</v>
      </c>
      <c r="C55" s="3" t="e">
        <v>#REF!</v>
      </c>
      <c r="D55" s="4">
        <v>0</v>
      </c>
      <c r="E55" s="6"/>
      <c r="F55" s="3"/>
      <c r="G55" s="3"/>
      <c r="H55" s="3"/>
      <c r="I55" s="7"/>
      <c r="J55" s="6"/>
      <c r="K55" s="3"/>
      <c r="L55" s="3"/>
      <c r="M55" s="3"/>
      <c r="N55" s="7"/>
      <c r="O55" s="5">
        <f t="shared" si="4"/>
        <v>0</v>
      </c>
      <c r="P55" s="30" t="b">
        <f t="shared" si="5"/>
        <v>0</v>
      </c>
      <c r="Q55" s="3">
        <f t="shared" si="6"/>
        <v>0</v>
      </c>
      <c r="R55" s="3">
        <f t="shared" si="7"/>
        <v>0</v>
      </c>
    </row>
    <row r="58" spans="1:18" ht="15" thickBot="1" x14ac:dyDescent="0.35">
      <c r="A58" s="20" t="s">
        <v>115</v>
      </c>
    </row>
    <row r="59" spans="1:18" ht="15" thickBot="1" x14ac:dyDescent="0.35">
      <c r="A59" s="34" t="s">
        <v>92</v>
      </c>
      <c r="B59" s="10" t="s">
        <v>8</v>
      </c>
      <c r="C59" s="10" t="s">
        <v>9</v>
      </c>
      <c r="D59" s="10" t="s">
        <v>10</v>
      </c>
      <c r="E59" s="73" t="s">
        <v>16</v>
      </c>
      <c r="F59" s="73"/>
      <c r="G59" s="73"/>
      <c r="H59" s="73"/>
      <c r="I59" s="73"/>
      <c r="J59" s="73"/>
      <c r="K59" s="73"/>
      <c r="L59" s="73"/>
      <c r="M59" s="73"/>
      <c r="N59" s="74"/>
      <c r="O59" s="43" t="s">
        <v>17</v>
      </c>
      <c r="P59" s="45" t="s">
        <v>12</v>
      </c>
      <c r="Q59" s="10">
        <v>10</v>
      </c>
      <c r="R59" s="11">
        <v>9</v>
      </c>
    </row>
    <row r="60" spans="1:18" x14ac:dyDescent="0.3">
      <c r="A60" s="8">
        <v>15</v>
      </c>
      <c r="B60" s="8" t="s">
        <v>62</v>
      </c>
      <c r="C60" s="8" t="e">
        <v>#REF!</v>
      </c>
      <c r="D60" s="15" t="s">
        <v>32</v>
      </c>
      <c r="E60" s="32">
        <v>10</v>
      </c>
      <c r="F60" s="8">
        <v>10</v>
      </c>
      <c r="G60" s="8">
        <v>10</v>
      </c>
      <c r="H60" s="8">
        <v>9</v>
      </c>
      <c r="I60" s="33">
        <v>9</v>
      </c>
      <c r="J60" s="32">
        <v>8</v>
      </c>
      <c r="K60" s="8">
        <v>8</v>
      </c>
      <c r="L60" s="8">
        <v>7</v>
      </c>
      <c r="M60" s="8">
        <v>7</v>
      </c>
      <c r="N60" s="15">
        <v>7</v>
      </c>
      <c r="O60" s="44">
        <f t="shared" ref="O60:O84" si="8">SUM(E60:N60)</f>
        <v>85</v>
      </c>
      <c r="P60" s="46" t="str">
        <f t="shared" ref="P60:P84" si="9">IF(O60&gt;=92,"M",IF(O60&gt;=88,"I",IF(O60&gt;=84,"II",IF(O60&gt;=78,"III"))))</f>
        <v>II</v>
      </c>
      <c r="Q60" s="8">
        <f t="shared" ref="Q60:Q84" si="10" xml:space="preserve"> COUNTIF(E60:N60,"10")</f>
        <v>3</v>
      </c>
      <c r="R60" s="8">
        <f t="shared" ref="R60:R84" si="11">COUNTIF(E60:N60,"9")</f>
        <v>2</v>
      </c>
    </row>
    <row r="61" spans="1:18" x14ac:dyDescent="0.3">
      <c r="A61" s="3">
        <v>25</v>
      </c>
      <c r="B61" s="3" t="s">
        <v>63</v>
      </c>
      <c r="C61" s="3" t="e">
        <v>#REF!</v>
      </c>
      <c r="D61" s="4" t="s">
        <v>32</v>
      </c>
      <c r="E61" s="6">
        <v>9</v>
      </c>
      <c r="F61" s="3">
        <v>9</v>
      </c>
      <c r="G61" s="3">
        <v>8</v>
      </c>
      <c r="H61" s="3">
        <v>8</v>
      </c>
      <c r="I61" s="7">
        <v>8</v>
      </c>
      <c r="J61" s="6">
        <v>8</v>
      </c>
      <c r="K61" s="3">
        <v>7</v>
      </c>
      <c r="L61" s="3">
        <v>7</v>
      </c>
      <c r="M61" s="3">
        <v>7</v>
      </c>
      <c r="N61" s="4">
        <v>7</v>
      </c>
      <c r="O61" s="17">
        <f t="shared" si="8"/>
        <v>78</v>
      </c>
      <c r="P61" s="47" t="str">
        <f t="shared" si="9"/>
        <v>III</v>
      </c>
      <c r="Q61" s="3">
        <f t="shared" si="10"/>
        <v>0</v>
      </c>
      <c r="R61" s="3">
        <f t="shared" si="11"/>
        <v>2</v>
      </c>
    </row>
    <row r="62" spans="1:18" x14ac:dyDescent="0.3">
      <c r="A62" s="3">
        <v>26</v>
      </c>
      <c r="B62" s="3" t="s">
        <v>64</v>
      </c>
      <c r="C62" s="3" t="e">
        <v>#REF!</v>
      </c>
      <c r="D62" s="4" t="s">
        <v>26</v>
      </c>
      <c r="E62" s="6">
        <v>9</v>
      </c>
      <c r="F62" s="3">
        <v>9</v>
      </c>
      <c r="G62" s="3">
        <v>9</v>
      </c>
      <c r="H62" s="3">
        <v>8</v>
      </c>
      <c r="I62" s="7">
        <v>8</v>
      </c>
      <c r="J62" s="6">
        <v>7</v>
      </c>
      <c r="K62" s="3">
        <v>7</v>
      </c>
      <c r="L62" s="3">
        <v>6</v>
      </c>
      <c r="M62" s="3">
        <v>5</v>
      </c>
      <c r="N62" s="4">
        <v>4</v>
      </c>
      <c r="O62" s="17">
        <f t="shared" si="8"/>
        <v>72</v>
      </c>
      <c r="P62" s="47"/>
      <c r="Q62" s="3">
        <f t="shared" si="10"/>
        <v>0</v>
      </c>
      <c r="R62" s="3">
        <f t="shared" si="11"/>
        <v>3</v>
      </c>
    </row>
    <row r="63" spans="1:18" x14ac:dyDescent="0.3">
      <c r="A63" s="3">
        <v>21</v>
      </c>
      <c r="B63" s="3" t="s">
        <v>43</v>
      </c>
      <c r="C63" s="3" t="e">
        <v>#REF!</v>
      </c>
      <c r="D63" s="4" t="s">
        <v>28</v>
      </c>
      <c r="E63" s="6">
        <v>9</v>
      </c>
      <c r="F63" s="3">
        <v>9</v>
      </c>
      <c r="G63" s="3">
        <v>9</v>
      </c>
      <c r="H63" s="3">
        <v>8</v>
      </c>
      <c r="I63" s="7">
        <v>6</v>
      </c>
      <c r="J63" s="6">
        <v>6</v>
      </c>
      <c r="K63" s="3">
        <v>5</v>
      </c>
      <c r="L63" s="3">
        <v>5</v>
      </c>
      <c r="M63" s="3">
        <v>5</v>
      </c>
      <c r="N63" s="4">
        <v>2</v>
      </c>
      <c r="O63" s="17">
        <f t="shared" si="8"/>
        <v>64</v>
      </c>
      <c r="P63" s="47"/>
      <c r="Q63" s="3">
        <f t="shared" si="10"/>
        <v>0</v>
      </c>
      <c r="R63" s="3">
        <f t="shared" si="11"/>
        <v>3</v>
      </c>
    </row>
    <row r="64" spans="1:18" x14ac:dyDescent="0.3">
      <c r="A64" s="3">
        <v>14</v>
      </c>
      <c r="B64" s="3" t="s">
        <v>56</v>
      </c>
      <c r="C64" s="3" t="e">
        <v>#REF!</v>
      </c>
      <c r="D64" s="4" t="s">
        <v>28</v>
      </c>
      <c r="E64" s="6">
        <v>10</v>
      </c>
      <c r="F64" s="3">
        <v>10</v>
      </c>
      <c r="G64" s="3">
        <v>10</v>
      </c>
      <c r="H64" s="3">
        <v>9</v>
      </c>
      <c r="I64" s="7">
        <v>9</v>
      </c>
      <c r="J64" s="6">
        <v>8</v>
      </c>
      <c r="K64" s="3">
        <v>8</v>
      </c>
      <c r="L64" s="3">
        <v>8</v>
      </c>
      <c r="M64" s="3">
        <v>8</v>
      </c>
      <c r="N64" s="4">
        <v>8</v>
      </c>
      <c r="O64" s="17">
        <f t="shared" si="8"/>
        <v>88</v>
      </c>
      <c r="P64" s="47" t="str">
        <f t="shared" si="9"/>
        <v>I</v>
      </c>
      <c r="Q64" s="3">
        <f t="shared" si="10"/>
        <v>3</v>
      </c>
      <c r="R64" s="3">
        <f t="shared" si="11"/>
        <v>2</v>
      </c>
    </row>
    <row r="65" spans="1:18" x14ac:dyDescent="0.3">
      <c r="A65" s="3">
        <v>41</v>
      </c>
      <c r="B65" s="3" t="s">
        <v>82</v>
      </c>
      <c r="C65" s="3" t="e">
        <v>#REF!</v>
      </c>
      <c r="D65" s="4" t="s">
        <v>28</v>
      </c>
      <c r="E65" s="6">
        <v>10</v>
      </c>
      <c r="F65" s="3">
        <v>9</v>
      </c>
      <c r="G65" s="3">
        <v>9</v>
      </c>
      <c r="H65" s="3">
        <v>9</v>
      </c>
      <c r="I65" s="7">
        <v>9</v>
      </c>
      <c r="J65" s="6">
        <v>8</v>
      </c>
      <c r="K65" s="3">
        <v>8</v>
      </c>
      <c r="L65" s="3">
        <v>8</v>
      </c>
      <c r="M65" s="3">
        <v>8</v>
      </c>
      <c r="N65" s="4">
        <v>6</v>
      </c>
      <c r="O65" s="17">
        <f t="shared" si="8"/>
        <v>84</v>
      </c>
      <c r="P65" s="47" t="str">
        <f t="shared" si="9"/>
        <v>II</v>
      </c>
      <c r="Q65" s="3">
        <f t="shared" si="10"/>
        <v>1</v>
      </c>
      <c r="R65" s="3">
        <f t="shared" si="11"/>
        <v>4</v>
      </c>
    </row>
    <row r="66" spans="1:18" x14ac:dyDescent="0.3">
      <c r="A66" s="3">
        <v>27</v>
      </c>
      <c r="B66" s="3" t="s">
        <v>83</v>
      </c>
      <c r="C66" s="3" t="e">
        <v>#REF!</v>
      </c>
      <c r="D66" s="4" t="s">
        <v>24</v>
      </c>
      <c r="E66" s="6">
        <v>10</v>
      </c>
      <c r="F66" s="3">
        <v>10</v>
      </c>
      <c r="G66" s="3">
        <v>10</v>
      </c>
      <c r="H66" s="3">
        <v>10</v>
      </c>
      <c r="I66" s="7">
        <v>9</v>
      </c>
      <c r="J66" s="6">
        <v>9</v>
      </c>
      <c r="K66" s="3">
        <v>9</v>
      </c>
      <c r="L66" s="3">
        <v>9</v>
      </c>
      <c r="M66" s="3">
        <v>8</v>
      </c>
      <c r="N66" s="4">
        <v>8</v>
      </c>
      <c r="O66" s="17">
        <f t="shared" si="8"/>
        <v>92</v>
      </c>
      <c r="P66" s="47" t="str">
        <f t="shared" si="9"/>
        <v>M</v>
      </c>
      <c r="Q66" s="3">
        <f t="shared" si="10"/>
        <v>4</v>
      </c>
      <c r="R66" s="3">
        <f t="shared" si="11"/>
        <v>4</v>
      </c>
    </row>
    <row r="67" spans="1:18" x14ac:dyDescent="0.3">
      <c r="A67" s="3">
        <v>29</v>
      </c>
      <c r="B67" s="3" t="s">
        <v>84</v>
      </c>
      <c r="C67" s="3" t="e">
        <v>#REF!</v>
      </c>
      <c r="D67" s="4" t="s">
        <v>24</v>
      </c>
      <c r="E67" s="6">
        <v>10</v>
      </c>
      <c r="F67" s="3">
        <v>9</v>
      </c>
      <c r="G67" s="3">
        <v>9</v>
      </c>
      <c r="H67" s="3">
        <v>9</v>
      </c>
      <c r="I67" s="7">
        <v>9</v>
      </c>
      <c r="J67" s="6">
        <v>9</v>
      </c>
      <c r="K67" s="3">
        <v>9</v>
      </c>
      <c r="L67" s="3">
        <v>7</v>
      </c>
      <c r="M67" s="3">
        <v>7</v>
      </c>
      <c r="N67" s="4">
        <v>7</v>
      </c>
      <c r="O67" s="17">
        <f t="shared" si="8"/>
        <v>85</v>
      </c>
      <c r="P67" s="47" t="str">
        <f t="shared" si="9"/>
        <v>II</v>
      </c>
      <c r="Q67" s="3">
        <f t="shared" si="10"/>
        <v>1</v>
      </c>
      <c r="R67" s="3">
        <f t="shared" si="11"/>
        <v>6</v>
      </c>
    </row>
    <row r="68" spans="1:18" x14ac:dyDescent="0.3">
      <c r="A68" s="3">
        <v>36</v>
      </c>
      <c r="B68" s="3" t="s">
        <v>85</v>
      </c>
      <c r="C68" s="3" t="e">
        <v>#REF!</v>
      </c>
      <c r="D68" s="4" t="s">
        <v>24</v>
      </c>
      <c r="E68" s="6">
        <v>9</v>
      </c>
      <c r="F68" s="3">
        <v>9</v>
      </c>
      <c r="G68" s="3">
        <v>9</v>
      </c>
      <c r="H68" s="3">
        <v>9</v>
      </c>
      <c r="I68" s="7">
        <v>9</v>
      </c>
      <c r="J68" s="6">
        <v>9</v>
      </c>
      <c r="K68" s="3">
        <v>9</v>
      </c>
      <c r="L68" s="3">
        <v>9</v>
      </c>
      <c r="M68" s="3">
        <v>8</v>
      </c>
      <c r="N68" s="4">
        <v>7</v>
      </c>
      <c r="O68" s="17">
        <f t="shared" si="8"/>
        <v>87</v>
      </c>
      <c r="P68" s="47" t="str">
        <f t="shared" si="9"/>
        <v>II</v>
      </c>
      <c r="Q68" s="3">
        <f t="shared" si="10"/>
        <v>0</v>
      </c>
      <c r="R68" s="3">
        <f t="shared" si="11"/>
        <v>8</v>
      </c>
    </row>
    <row r="69" spans="1:18" x14ac:dyDescent="0.3">
      <c r="A69" s="3">
        <v>43</v>
      </c>
      <c r="B69" s="3" t="s">
        <v>45</v>
      </c>
      <c r="C69" s="3" t="e">
        <v>#REF!</v>
      </c>
      <c r="D69" s="4" t="s">
        <v>26</v>
      </c>
      <c r="E69" s="6">
        <v>10</v>
      </c>
      <c r="F69" s="3">
        <v>10</v>
      </c>
      <c r="G69" s="3">
        <v>9</v>
      </c>
      <c r="H69" s="3">
        <v>9</v>
      </c>
      <c r="I69" s="7">
        <v>9</v>
      </c>
      <c r="J69" s="6">
        <v>8</v>
      </c>
      <c r="K69" s="3">
        <v>7</v>
      </c>
      <c r="L69" s="3">
        <v>7</v>
      </c>
      <c r="M69" s="3">
        <v>6</v>
      </c>
      <c r="N69" s="4">
        <v>5</v>
      </c>
      <c r="O69" s="17">
        <f t="shared" si="8"/>
        <v>80</v>
      </c>
      <c r="P69" s="47" t="str">
        <f t="shared" si="9"/>
        <v>III</v>
      </c>
      <c r="Q69" s="3">
        <f t="shared" si="10"/>
        <v>2</v>
      </c>
      <c r="R69" s="3">
        <f t="shared" si="11"/>
        <v>3</v>
      </c>
    </row>
    <row r="70" spans="1:18" x14ac:dyDescent="0.3">
      <c r="A70" s="3">
        <v>49</v>
      </c>
      <c r="B70" s="3" t="s">
        <v>86</v>
      </c>
      <c r="C70" s="3" t="e">
        <v>#REF!</v>
      </c>
      <c r="D70" s="4" t="s">
        <v>24</v>
      </c>
      <c r="E70" s="6">
        <v>10</v>
      </c>
      <c r="F70" s="3">
        <v>9</v>
      </c>
      <c r="G70" s="3">
        <v>8</v>
      </c>
      <c r="H70" s="3">
        <v>8</v>
      </c>
      <c r="I70" s="7">
        <v>8</v>
      </c>
      <c r="J70" s="6">
        <v>8</v>
      </c>
      <c r="K70" s="3">
        <v>7</v>
      </c>
      <c r="L70" s="3">
        <v>7</v>
      </c>
      <c r="M70" s="3">
        <v>7</v>
      </c>
      <c r="N70" s="4">
        <v>6</v>
      </c>
      <c r="O70" s="17">
        <f t="shared" si="8"/>
        <v>78</v>
      </c>
      <c r="P70" s="47" t="str">
        <f t="shared" si="9"/>
        <v>III</v>
      </c>
      <c r="Q70" s="3">
        <f t="shared" si="10"/>
        <v>1</v>
      </c>
      <c r="R70" s="3">
        <f t="shared" si="11"/>
        <v>1</v>
      </c>
    </row>
    <row r="71" spans="1:18" x14ac:dyDescent="0.3">
      <c r="A71" s="3">
        <v>50</v>
      </c>
      <c r="B71" s="3" t="s">
        <v>87</v>
      </c>
      <c r="C71" s="3" t="e">
        <v>#REF!</v>
      </c>
      <c r="D71" s="4" t="s">
        <v>32</v>
      </c>
      <c r="E71" s="6">
        <v>10</v>
      </c>
      <c r="F71" s="3">
        <v>10</v>
      </c>
      <c r="G71" s="3">
        <v>9</v>
      </c>
      <c r="H71" s="3">
        <v>9</v>
      </c>
      <c r="I71" s="7">
        <v>8</v>
      </c>
      <c r="J71" s="6">
        <v>7</v>
      </c>
      <c r="K71" s="3">
        <v>7</v>
      </c>
      <c r="L71" s="3">
        <v>5</v>
      </c>
      <c r="M71" s="3">
        <v>4</v>
      </c>
      <c r="N71" s="4">
        <v>3</v>
      </c>
      <c r="O71" s="17">
        <f t="shared" si="8"/>
        <v>72</v>
      </c>
      <c r="P71" s="47"/>
      <c r="Q71" s="3">
        <f t="shared" si="10"/>
        <v>2</v>
      </c>
      <c r="R71" s="3">
        <f t="shared" si="11"/>
        <v>2</v>
      </c>
    </row>
    <row r="72" spans="1:18" x14ac:dyDescent="0.3">
      <c r="A72" s="3">
        <v>51</v>
      </c>
      <c r="B72" s="3" t="s">
        <v>88</v>
      </c>
      <c r="C72" s="3" t="e">
        <v>#REF!</v>
      </c>
      <c r="D72" s="4" t="s">
        <v>24</v>
      </c>
      <c r="E72" s="6">
        <v>9</v>
      </c>
      <c r="F72" s="3">
        <v>9</v>
      </c>
      <c r="G72" s="3">
        <v>9</v>
      </c>
      <c r="H72" s="3">
        <v>9</v>
      </c>
      <c r="I72" s="7">
        <v>9</v>
      </c>
      <c r="J72" s="6">
        <v>9</v>
      </c>
      <c r="K72" s="3">
        <v>8</v>
      </c>
      <c r="L72" s="3">
        <v>8</v>
      </c>
      <c r="M72" s="3">
        <v>5</v>
      </c>
      <c r="N72" s="4">
        <v>4</v>
      </c>
      <c r="O72" s="17">
        <f t="shared" si="8"/>
        <v>79</v>
      </c>
      <c r="P72" s="47" t="str">
        <f t="shared" si="9"/>
        <v>III</v>
      </c>
      <c r="Q72" s="3">
        <f t="shared" si="10"/>
        <v>0</v>
      </c>
      <c r="R72" s="3">
        <f t="shared" si="11"/>
        <v>6</v>
      </c>
    </row>
    <row r="73" spans="1:18" ht="15" thickBot="1" x14ac:dyDescent="0.35">
      <c r="A73" s="3">
        <v>54</v>
      </c>
      <c r="B73" s="3" t="s">
        <v>34</v>
      </c>
      <c r="C73" s="3" t="e">
        <v>#REF!</v>
      </c>
      <c r="D73" s="4" t="s">
        <v>89</v>
      </c>
      <c r="E73" s="6">
        <v>10</v>
      </c>
      <c r="F73" s="3">
        <v>10</v>
      </c>
      <c r="G73" s="3">
        <v>9</v>
      </c>
      <c r="H73" s="3">
        <v>9</v>
      </c>
      <c r="I73" s="7">
        <v>9</v>
      </c>
      <c r="J73" s="6">
        <v>8</v>
      </c>
      <c r="K73" s="3">
        <v>8</v>
      </c>
      <c r="L73" s="3">
        <v>8</v>
      </c>
      <c r="M73" s="3">
        <v>8</v>
      </c>
      <c r="N73" s="4">
        <v>6</v>
      </c>
      <c r="O73" s="18">
        <f t="shared" si="8"/>
        <v>85</v>
      </c>
      <c r="P73" s="47" t="str">
        <f t="shared" si="9"/>
        <v>II</v>
      </c>
      <c r="Q73" s="3">
        <f t="shared" si="10"/>
        <v>2</v>
      </c>
      <c r="R73" s="3">
        <f t="shared" si="11"/>
        <v>3</v>
      </c>
    </row>
    <row r="74" spans="1:18" hidden="1" x14ac:dyDescent="0.3">
      <c r="A74" s="3" t="e">
        <f>#REF!</f>
        <v>#REF!</v>
      </c>
      <c r="B74" s="3" t="e">
        <f>#REF!</f>
        <v>#REF!</v>
      </c>
      <c r="C74" s="3" t="e">
        <f>#REF!</f>
        <v>#REF!</v>
      </c>
      <c r="D74" s="4" t="e">
        <f>#REF!</f>
        <v>#REF!</v>
      </c>
      <c r="E74" s="6"/>
      <c r="F74" s="3"/>
      <c r="G74" s="3"/>
      <c r="H74" s="3"/>
      <c r="I74" s="7"/>
      <c r="J74" s="6"/>
      <c r="K74" s="3"/>
      <c r="L74" s="3"/>
      <c r="M74" s="3"/>
      <c r="N74" s="7"/>
      <c r="O74" s="16">
        <f t="shared" si="8"/>
        <v>0</v>
      </c>
      <c r="P74" s="30" t="b">
        <f t="shared" si="9"/>
        <v>0</v>
      </c>
      <c r="Q74" s="3">
        <f t="shared" si="10"/>
        <v>0</v>
      </c>
      <c r="R74" s="3">
        <f t="shared" si="11"/>
        <v>0</v>
      </c>
    </row>
    <row r="75" spans="1:18" hidden="1" x14ac:dyDescent="0.3">
      <c r="A75" s="3" t="e">
        <f>#REF!</f>
        <v>#REF!</v>
      </c>
      <c r="B75" s="3" t="e">
        <f>#REF!</f>
        <v>#REF!</v>
      </c>
      <c r="C75" s="3" t="e">
        <f>#REF!</f>
        <v>#REF!</v>
      </c>
      <c r="D75" s="4" t="e">
        <f>#REF!</f>
        <v>#REF!</v>
      </c>
      <c r="E75" s="6"/>
      <c r="F75" s="3"/>
      <c r="G75" s="3"/>
      <c r="H75" s="3"/>
      <c r="I75" s="7"/>
      <c r="J75" s="6"/>
      <c r="K75" s="3"/>
      <c r="L75" s="3"/>
      <c r="M75" s="3"/>
      <c r="N75" s="7"/>
      <c r="O75" s="5">
        <f t="shared" si="8"/>
        <v>0</v>
      </c>
      <c r="P75" s="30" t="b">
        <f t="shared" si="9"/>
        <v>0</v>
      </c>
      <c r="Q75" s="3">
        <f t="shared" si="10"/>
        <v>0</v>
      </c>
      <c r="R75" s="3">
        <f t="shared" si="11"/>
        <v>0</v>
      </c>
    </row>
    <row r="76" spans="1:18" hidden="1" x14ac:dyDescent="0.3">
      <c r="A76" s="3" t="e">
        <f>#REF!</f>
        <v>#REF!</v>
      </c>
      <c r="B76" s="3" t="e">
        <f>#REF!</f>
        <v>#REF!</v>
      </c>
      <c r="C76" s="3" t="e">
        <f>#REF!</f>
        <v>#REF!</v>
      </c>
      <c r="D76" s="4" t="e">
        <f>#REF!</f>
        <v>#REF!</v>
      </c>
      <c r="E76" s="6"/>
      <c r="F76" s="3"/>
      <c r="G76" s="3"/>
      <c r="H76" s="3"/>
      <c r="I76" s="7"/>
      <c r="J76" s="6"/>
      <c r="K76" s="3"/>
      <c r="L76" s="3"/>
      <c r="M76" s="3"/>
      <c r="N76" s="7"/>
      <c r="O76" s="5">
        <f t="shared" si="8"/>
        <v>0</v>
      </c>
      <c r="P76" s="30" t="b">
        <f t="shared" si="9"/>
        <v>0</v>
      </c>
      <c r="Q76" s="3">
        <f t="shared" si="10"/>
        <v>0</v>
      </c>
      <c r="R76" s="3">
        <f t="shared" si="11"/>
        <v>0</v>
      </c>
    </row>
    <row r="77" spans="1:18" hidden="1" x14ac:dyDescent="0.3">
      <c r="A77" s="3" t="e">
        <f>#REF!</f>
        <v>#REF!</v>
      </c>
      <c r="B77" s="3" t="e">
        <f>#REF!</f>
        <v>#REF!</v>
      </c>
      <c r="C77" s="3" t="e">
        <f>#REF!</f>
        <v>#REF!</v>
      </c>
      <c r="D77" s="4" t="e">
        <f>#REF!</f>
        <v>#REF!</v>
      </c>
      <c r="E77" s="6"/>
      <c r="F77" s="3"/>
      <c r="G77" s="3"/>
      <c r="H77" s="3"/>
      <c r="I77" s="7"/>
      <c r="J77" s="6"/>
      <c r="K77" s="3"/>
      <c r="L77" s="3"/>
      <c r="M77" s="3"/>
      <c r="N77" s="7"/>
      <c r="O77" s="5">
        <f t="shared" si="8"/>
        <v>0</v>
      </c>
      <c r="P77" s="30" t="b">
        <f t="shared" si="9"/>
        <v>0</v>
      </c>
      <c r="Q77" s="3">
        <f t="shared" si="10"/>
        <v>0</v>
      </c>
      <c r="R77" s="3">
        <f t="shared" si="11"/>
        <v>0</v>
      </c>
    </row>
    <row r="78" spans="1:18" hidden="1" x14ac:dyDescent="0.3">
      <c r="A78" s="3" t="e">
        <f>#REF!</f>
        <v>#REF!</v>
      </c>
      <c r="B78" s="3" t="e">
        <f>#REF!</f>
        <v>#REF!</v>
      </c>
      <c r="C78" s="3" t="e">
        <f>#REF!</f>
        <v>#REF!</v>
      </c>
      <c r="D78" s="4" t="e">
        <f>#REF!</f>
        <v>#REF!</v>
      </c>
      <c r="E78" s="6"/>
      <c r="F78" s="3"/>
      <c r="G78" s="3"/>
      <c r="H78" s="3"/>
      <c r="I78" s="7"/>
      <c r="J78" s="6"/>
      <c r="K78" s="3"/>
      <c r="L78" s="3"/>
      <c r="M78" s="3"/>
      <c r="N78" s="7"/>
      <c r="O78" s="5">
        <f t="shared" si="8"/>
        <v>0</v>
      </c>
      <c r="P78" s="30" t="b">
        <f t="shared" si="9"/>
        <v>0</v>
      </c>
      <c r="Q78" s="3">
        <f t="shared" si="10"/>
        <v>0</v>
      </c>
      <c r="R78" s="3">
        <f t="shared" si="11"/>
        <v>0</v>
      </c>
    </row>
    <row r="79" spans="1:18" hidden="1" x14ac:dyDescent="0.3">
      <c r="A79" s="3" t="e">
        <f>#REF!</f>
        <v>#REF!</v>
      </c>
      <c r="B79" s="3" t="e">
        <f>#REF!</f>
        <v>#REF!</v>
      </c>
      <c r="C79" s="3" t="e">
        <f>#REF!</f>
        <v>#REF!</v>
      </c>
      <c r="D79" s="4" t="e">
        <f>#REF!</f>
        <v>#REF!</v>
      </c>
      <c r="E79" s="6"/>
      <c r="F79" s="3"/>
      <c r="G79" s="3"/>
      <c r="H79" s="3"/>
      <c r="I79" s="7"/>
      <c r="J79" s="6"/>
      <c r="K79" s="3"/>
      <c r="L79" s="3"/>
      <c r="M79" s="3"/>
      <c r="N79" s="7"/>
      <c r="O79" s="5">
        <f t="shared" si="8"/>
        <v>0</v>
      </c>
      <c r="P79" s="30" t="b">
        <f t="shared" si="9"/>
        <v>0</v>
      </c>
      <c r="Q79" s="3">
        <f t="shared" si="10"/>
        <v>0</v>
      </c>
      <c r="R79" s="3">
        <f t="shared" si="11"/>
        <v>0</v>
      </c>
    </row>
    <row r="80" spans="1:18" hidden="1" x14ac:dyDescent="0.3">
      <c r="A80" s="3" t="e">
        <f>#REF!</f>
        <v>#REF!</v>
      </c>
      <c r="B80" s="3" t="e">
        <f>#REF!</f>
        <v>#REF!</v>
      </c>
      <c r="C80" s="3" t="e">
        <f>#REF!</f>
        <v>#REF!</v>
      </c>
      <c r="D80" s="4" t="e">
        <f>#REF!</f>
        <v>#REF!</v>
      </c>
      <c r="E80" s="6"/>
      <c r="F80" s="3"/>
      <c r="G80" s="3"/>
      <c r="H80" s="3"/>
      <c r="I80" s="7"/>
      <c r="J80" s="6"/>
      <c r="K80" s="3"/>
      <c r="L80" s="3"/>
      <c r="M80" s="3"/>
      <c r="N80" s="7"/>
      <c r="O80" s="5">
        <f t="shared" si="8"/>
        <v>0</v>
      </c>
      <c r="P80" s="30" t="b">
        <f t="shared" si="9"/>
        <v>0</v>
      </c>
      <c r="Q80" s="3">
        <f t="shared" si="10"/>
        <v>0</v>
      </c>
      <c r="R80" s="3">
        <f t="shared" si="11"/>
        <v>0</v>
      </c>
    </row>
    <row r="81" spans="1:18" hidden="1" x14ac:dyDescent="0.3">
      <c r="A81" s="3" t="e">
        <f>#REF!</f>
        <v>#REF!</v>
      </c>
      <c r="B81" s="3" t="e">
        <f>#REF!</f>
        <v>#REF!</v>
      </c>
      <c r="C81" s="3" t="e">
        <f>#REF!</f>
        <v>#REF!</v>
      </c>
      <c r="D81" s="4" t="e">
        <f>#REF!</f>
        <v>#REF!</v>
      </c>
      <c r="E81" s="6"/>
      <c r="F81" s="3"/>
      <c r="G81" s="3"/>
      <c r="H81" s="3"/>
      <c r="I81" s="7"/>
      <c r="J81" s="6"/>
      <c r="K81" s="3"/>
      <c r="L81" s="3"/>
      <c r="M81" s="3"/>
      <c r="N81" s="7"/>
      <c r="O81" s="5">
        <f t="shared" si="8"/>
        <v>0</v>
      </c>
      <c r="P81" s="30" t="b">
        <f t="shared" si="9"/>
        <v>0</v>
      </c>
      <c r="Q81" s="3">
        <f t="shared" si="10"/>
        <v>0</v>
      </c>
      <c r="R81" s="3">
        <f t="shared" si="11"/>
        <v>0</v>
      </c>
    </row>
    <row r="82" spans="1:18" hidden="1" x14ac:dyDescent="0.3">
      <c r="A82" s="3" t="e">
        <f>#REF!</f>
        <v>#REF!</v>
      </c>
      <c r="B82" s="3" t="e">
        <f>#REF!</f>
        <v>#REF!</v>
      </c>
      <c r="C82" s="3" t="e">
        <f>#REF!</f>
        <v>#REF!</v>
      </c>
      <c r="D82" s="4" t="e">
        <f>#REF!</f>
        <v>#REF!</v>
      </c>
      <c r="E82" s="6"/>
      <c r="F82" s="3"/>
      <c r="G82" s="3"/>
      <c r="H82" s="3"/>
      <c r="I82" s="7"/>
      <c r="J82" s="6"/>
      <c r="K82" s="3"/>
      <c r="L82" s="3"/>
      <c r="M82" s="3"/>
      <c r="N82" s="7"/>
      <c r="O82" s="5">
        <f t="shared" si="8"/>
        <v>0</v>
      </c>
      <c r="P82" s="30" t="b">
        <f t="shared" si="9"/>
        <v>0</v>
      </c>
      <c r="Q82" s="3">
        <f t="shared" si="10"/>
        <v>0</v>
      </c>
      <c r="R82" s="3">
        <f t="shared" si="11"/>
        <v>0</v>
      </c>
    </row>
    <row r="83" spans="1:18" hidden="1" x14ac:dyDescent="0.3">
      <c r="A83" s="3" t="e">
        <f>#REF!</f>
        <v>#REF!</v>
      </c>
      <c r="B83" s="3" t="e">
        <f>#REF!</f>
        <v>#REF!</v>
      </c>
      <c r="C83" s="3" t="e">
        <f>#REF!</f>
        <v>#REF!</v>
      </c>
      <c r="D83" s="4" t="e">
        <f>#REF!</f>
        <v>#REF!</v>
      </c>
      <c r="E83" s="6"/>
      <c r="F83" s="3"/>
      <c r="G83" s="3"/>
      <c r="H83" s="3"/>
      <c r="I83" s="7"/>
      <c r="J83" s="6"/>
      <c r="K83" s="3"/>
      <c r="L83" s="3"/>
      <c r="M83" s="3"/>
      <c r="N83" s="7"/>
      <c r="O83" s="5">
        <f t="shared" si="8"/>
        <v>0</v>
      </c>
      <c r="P83" s="30" t="b">
        <f t="shared" si="9"/>
        <v>0</v>
      </c>
      <c r="Q83" s="3">
        <f t="shared" si="10"/>
        <v>0</v>
      </c>
      <c r="R83" s="3">
        <f t="shared" si="11"/>
        <v>0</v>
      </c>
    </row>
    <row r="84" spans="1:18" hidden="1" x14ac:dyDescent="0.3">
      <c r="A84" s="3" t="e">
        <f>#REF!</f>
        <v>#REF!</v>
      </c>
      <c r="B84" s="3" t="e">
        <f>#REF!</f>
        <v>#REF!</v>
      </c>
      <c r="C84" s="3" t="e">
        <f>#REF!</f>
        <v>#REF!</v>
      </c>
      <c r="D84" s="4" t="e">
        <f>#REF!</f>
        <v>#REF!</v>
      </c>
      <c r="E84" s="6"/>
      <c r="F84" s="3"/>
      <c r="G84" s="3"/>
      <c r="H84" s="3"/>
      <c r="I84" s="7"/>
      <c r="J84" s="6"/>
      <c r="K84" s="3"/>
      <c r="L84" s="3"/>
      <c r="M84" s="3"/>
      <c r="N84" s="7"/>
      <c r="O84" s="5">
        <f t="shared" si="8"/>
        <v>0</v>
      </c>
      <c r="P84" s="30" t="b">
        <f t="shared" si="9"/>
        <v>0</v>
      </c>
      <c r="Q84" s="3">
        <f t="shared" si="10"/>
        <v>0</v>
      </c>
      <c r="R84" s="3">
        <f t="shared" si="11"/>
        <v>0</v>
      </c>
    </row>
  </sheetData>
  <mergeCells count="2">
    <mergeCell ref="E8:N8"/>
    <mergeCell ref="E59:N59"/>
  </mergeCells>
  <pageMargins left="0.31496062992125984" right="0.11811023622047245" top="0.78740157480314965" bottom="0.78740157480314965" header="0.31496062992125984" footer="0.31496062992125984"/>
  <pageSetup paperSize="9" scale="97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Q84"/>
  <sheetViews>
    <sheetView workbookViewId="0">
      <selection activeCell="A9" sqref="A9:D73"/>
    </sheetView>
  </sheetViews>
  <sheetFormatPr defaultColWidth="9.109375" defaultRowHeight="14.4" x14ac:dyDescent="0.3"/>
  <cols>
    <col min="1" max="1" width="5.6640625" customWidth="1"/>
    <col min="2" max="2" width="22.21875" customWidth="1"/>
    <col min="3" max="3" width="0" hidden="1" customWidth="1"/>
    <col min="4" max="4" width="11" customWidth="1"/>
    <col min="5" max="14" width="4.6640625" customWidth="1"/>
    <col min="15" max="15" width="6.5546875" customWidth="1"/>
    <col min="16" max="17" width="4.6640625" customWidth="1"/>
  </cols>
  <sheetData>
    <row r="3" spans="1:17" x14ac:dyDescent="0.3">
      <c r="A3" s="20" t="s">
        <v>48</v>
      </c>
    </row>
    <row r="7" spans="1:17" ht="15" thickBot="1" x14ac:dyDescent="0.35">
      <c r="A7" s="20" t="s">
        <v>51</v>
      </c>
    </row>
    <row r="8" spans="1:17" ht="15" thickBot="1" x14ac:dyDescent="0.35">
      <c r="A8" s="34" t="s">
        <v>92</v>
      </c>
      <c r="B8" s="10" t="s">
        <v>8</v>
      </c>
      <c r="C8" s="10" t="s">
        <v>9</v>
      </c>
      <c r="D8" s="10" t="s">
        <v>10</v>
      </c>
      <c r="E8" s="73" t="s">
        <v>16</v>
      </c>
      <c r="F8" s="73"/>
      <c r="G8" s="73"/>
      <c r="H8" s="73"/>
      <c r="I8" s="73"/>
      <c r="J8" s="73"/>
      <c r="K8" s="73"/>
      <c r="L8" s="73"/>
      <c r="M8" s="73"/>
      <c r="N8" s="74"/>
      <c r="O8" s="43" t="s">
        <v>17</v>
      </c>
      <c r="P8" s="42">
        <v>15</v>
      </c>
      <c r="Q8" s="11">
        <v>10</v>
      </c>
    </row>
    <row r="9" spans="1:17" x14ac:dyDescent="0.3">
      <c r="A9" s="8">
        <v>1</v>
      </c>
      <c r="B9" s="8" t="s">
        <v>27</v>
      </c>
      <c r="C9" s="8" t="e">
        <v>#REF!</v>
      </c>
      <c r="D9" s="15" t="s">
        <v>26</v>
      </c>
      <c r="E9" s="32">
        <v>9</v>
      </c>
      <c r="F9" s="8">
        <v>9</v>
      </c>
      <c r="G9" s="8">
        <v>9</v>
      </c>
      <c r="H9" s="8">
        <v>8</v>
      </c>
      <c r="I9" s="33">
        <v>8</v>
      </c>
      <c r="J9" s="32">
        <v>5</v>
      </c>
      <c r="K9" s="8">
        <v>0</v>
      </c>
      <c r="L9" s="8">
        <v>0</v>
      </c>
      <c r="M9" s="8">
        <v>0</v>
      </c>
      <c r="N9" s="15">
        <v>0</v>
      </c>
      <c r="O9" s="44">
        <f t="shared" ref="O9:O33" si="0">SUM(E9:N9)</f>
        <v>48</v>
      </c>
      <c r="P9" s="16">
        <f xml:space="preserve"> COUNTIF(D9:M9,"15")</f>
        <v>0</v>
      </c>
      <c r="Q9" s="8">
        <f>COUNTIF(D9:M9,"10")</f>
        <v>0</v>
      </c>
    </row>
    <row r="10" spans="1:17" x14ac:dyDescent="0.3">
      <c r="A10" s="3">
        <v>2</v>
      </c>
      <c r="B10" s="3" t="s">
        <v>57</v>
      </c>
      <c r="C10" s="3" t="e">
        <v>#REF!</v>
      </c>
      <c r="D10" s="4" t="s">
        <v>23</v>
      </c>
      <c r="E10" s="6">
        <v>10</v>
      </c>
      <c r="F10" s="3">
        <v>9</v>
      </c>
      <c r="G10" s="3">
        <v>9</v>
      </c>
      <c r="H10" s="3">
        <v>9</v>
      </c>
      <c r="I10" s="7">
        <v>9</v>
      </c>
      <c r="J10" s="6">
        <v>8</v>
      </c>
      <c r="K10" s="3">
        <v>8</v>
      </c>
      <c r="L10" s="3">
        <v>7</v>
      </c>
      <c r="M10" s="3">
        <v>7</v>
      </c>
      <c r="N10" s="4">
        <v>7</v>
      </c>
      <c r="O10" s="17">
        <f t="shared" si="0"/>
        <v>83</v>
      </c>
      <c r="P10" s="16">
        <f t="shared" ref="P10:P48" si="1" xml:space="preserve"> COUNTIF(D10:M10,"15")</f>
        <v>0</v>
      </c>
      <c r="Q10" s="8">
        <f t="shared" ref="Q10:Q48" si="2">COUNTIF(D10:M10,"10")</f>
        <v>1</v>
      </c>
    </row>
    <row r="11" spans="1:17" x14ac:dyDescent="0.3">
      <c r="A11" s="3">
        <v>3</v>
      </c>
      <c r="B11" s="3" t="s">
        <v>119</v>
      </c>
      <c r="C11" s="3" t="e">
        <v>#REF!</v>
      </c>
      <c r="D11" s="4" t="s">
        <v>23</v>
      </c>
      <c r="E11" s="6">
        <v>10</v>
      </c>
      <c r="F11" s="3">
        <v>9</v>
      </c>
      <c r="G11" s="3">
        <v>8</v>
      </c>
      <c r="H11" s="3">
        <v>8</v>
      </c>
      <c r="I11" s="7">
        <v>8</v>
      </c>
      <c r="J11" s="6">
        <v>8</v>
      </c>
      <c r="K11" s="3">
        <v>8</v>
      </c>
      <c r="L11" s="3">
        <v>8</v>
      </c>
      <c r="M11" s="3">
        <v>8</v>
      </c>
      <c r="N11" s="4">
        <v>7</v>
      </c>
      <c r="O11" s="17">
        <f t="shared" si="0"/>
        <v>82</v>
      </c>
      <c r="P11" s="16">
        <f t="shared" si="1"/>
        <v>0</v>
      </c>
      <c r="Q11" s="8">
        <f t="shared" si="2"/>
        <v>1</v>
      </c>
    </row>
    <row r="12" spans="1:17" x14ac:dyDescent="0.3">
      <c r="A12" s="3">
        <v>4</v>
      </c>
      <c r="B12" s="3" t="s">
        <v>58</v>
      </c>
      <c r="C12" s="3" t="e">
        <v>#REF!</v>
      </c>
      <c r="D12" s="4" t="s">
        <v>26</v>
      </c>
      <c r="E12" s="6">
        <v>15</v>
      </c>
      <c r="F12" s="3">
        <v>9</v>
      </c>
      <c r="G12" s="3">
        <v>9</v>
      </c>
      <c r="H12" s="3">
        <v>8</v>
      </c>
      <c r="I12" s="7">
        <v>8</v>
      </c>
      <c r="J12" s="6">
        <v>8</v>
      </c>
      <c r="K12" s="3">
        <v>7</v>
      </c>
      <c r="L12" s="3">
        <v>6</v>
      </c>
      <c r="M12" s="3">
        <v>5</v>
      </c>
      <c r="N12" s="4">
        <v>5</v>
      </c>
      <c r="O12" s="17">
        <f t="shared" si="0"/>
        <v>80</v>
      </c>
      <c r="P12" s="16">
        <f t="shared" si="1"/>
        <v>1</v>
      </c>
      <c r="Q12" s="8">
        <f t="shared" si="2"/>
        <v>0</v>
      </c>
    </row>
    <row r="13" spans="1:17" x14ac:dyDescent="0.3">
      <c r="A13" s="3">
        <v>5</v>
      </c>
      <c r="B13" s="3" t="s">
        <v>29</v>
      </c>
      <c r="C13" s="3" t="e">
        <v>#REF!</v>
      </c>
      <c r="D13" s="4" t="s">
        <v>30</v>
      </c>
      <c r="E13" s="6">
        <v>10</v>
      </c>
      <c r="F13" s="3">
        <v>10</v>
      </c>
      <c r="G13" s="3">
        <v>9</v>
      </c>
      <c r="H13" s="3">
        <v>9</v>
      </c>
      <c r="I13" s="7">
        <v>8</v>
      </c>
      <c r="J13" s="6">
        <v>8</v>
      </c>
      <c r="K13" s="3">
        <v>8</v>
      </c>
      <c r="L13" s="3">
        <v>8</v>
      </c>
      <c r="M13" s="3">
        <v>7</v>
      </c>
      <c r="N13" s="4">
        <v>7</v>
      </c>
      <c r="O13" s="17">
        <f t="shared" si="0"/>
        <v>84</v>
      </c>
      <c r="P13" s="16">
        <f t="shared" si="1"/>
        <v>0</v>
      </c>
      <c r="Q13" s="8">
        <f t="shared" si="2"/>
        <v>2</v>
      </c>
    </row>
    <row r="14" spans="1:17" x14ac:dyDescent="0.3">
      <c r="A14" s="3">
        <v>6</v>
      </c>
      <c r="B14" s="3" t="s">
        <v>37</v>
      </c>
      <c r="C14" s="3" t="e">
        <v>#REF!</v>
      </c>
      <c r="D14" s="4" t="s">
        <v>32</v>
      </c>
      <c r="E14" s="6">
        <v>15</v>
      </c>
      <c r="F14" s="3">
        <v>15</v>
      </c>
      <c r="G14" s="3">
        <v>15</v>
      </c>
      <c r="H14" s="3">
        <v>9</v>
      </c>
      <c r="I14" s="7">
        <v>9</v>
      </c>
      <c r="J14" s="6">
        <v>9</v>
      </c>
      <c r="K14" s="3">
        <v>9</v>
      </c>
      <c r="L14" s="3">
        <v>8</v>
      </c>
      <c r="M14" s="3">
        <v>8</v>
      </c>
      <c r="N14" s="4">
        <v>0</v>
      </c>
      <c r="O14" s="17">
        <f t="shared" si="0"/>
        <v>97</v>
      </c>
      <c r="P14" s="16">
        <f t="shared" si="1"/>
        <v>3</v>
      </c>
      <c r="Q14" s="8">
        <f t="shared" si="2"/>
        <v>0</v>
      </c>
    </row>
    <row r="15" spans="1:17" x14ac:dyDescent="0.3">
      <c r="A15" s="3">
        <v>7</v>
      </c>
      <c r="B15" s="3" t="s">
        <v>55</v>
      </c>
      <c r="C15" s="3" t="e">
        <v>#REF!</v>
      </c>
      <c r="D15" s="4" t="s">
        <v>32</v>
      </c>
      <c r="E15" s="6">
        <v>10</v>
      </c>
      <c r="F15" s="3">
        <v>8</v>
      </c>
      <c r="G15" s="3">
        <v>8</v>
      </c>
      <c r="H15" s="3">
        <v>8</v>
      </c>
      <c r="I15" s="7">
        <v>7</v>
      </c>
      <c r="J15" s="6">
        <v>6</v>
      </c>
      <c r="K15" s="3">
        <v>6</v>
      </c>
      <c r="L15" s="3">
        <v>6</v>
      </c>
      <c r="M15" s="3">
        <v>5</v>
      </c>
      <c r="N15" s="4">
        <v>5</v>
      </c>
      <c r="O15" s="17">
        <f t="shared" si="0"/>
        <v>69</v>
      </c>
      <c r="P15" s="16">
        <f t="shared" si="1"/>
        <v>0</v>
      </c>
      <c r="Q15" s="8">
        <f t="shared" si="2"/>
        <v>1</v>
      </c>
    </row>
    <row r="16" spans="1:17" x14ac:dyDescent="0.3">
      <c r="A16" s="3">
        <v>8</v>
      </c>
      <c r="B16" s="3" t="s">
        <v>59</v>
      </c>
      <c r="C16" s="3" t="e">
        <v>#REF!</v>
      </c>
      <c r="D16" s="4" t="s">
        <v>23</v>
      </c>
      <c r="E16" s="6">
        <v>15</v>
      </c>
      <c r="F16" s="3">
        <v>15</v>
      </c>
      <c r="G16" s="3">
        <v>15</v>
      </c>
      <c r="H16" s="3">
        <v>15</v>
      </c>
      <c r="I16" s="7">
        <v>15</v>
      </c>
      <c r="J16" s="6">
        <v>15</v>
      </c>
      <c r="K16" s="3">
        <v>15</v>
      </c>
      <c r="L16" s="3">
        <v>9</v>
      </c>
      <c r="M16" s="3">
        <v>9</v>
      </c>
      <c r="N16" s="4">
        <v>9</v>
      </c>
      <c r="O16" s="17">
        <f t="shared" si="0"/>
        <v>132</v>
      </c>
      <c r="P16" s="16">
        <f t="shared" si="1"/>
        <v>7</v>
      </c>
      <c r="Q16" s="8">
        <f t="shared" si="2"/>
        <v>0</v>
      </c>
    </row>
    <row r="17" spans="1:17" x14ac:dyDescent="0.3">
      <c r="A17" s="3">
        <v>9</v>
      </c>
      <c r="B17" s="3" t="s">
        <v>60</v>
      </c>
      <c r="C17" s="3" t="e">
        <v>#REF!</v>
      </c>
      <c r="D17" s="4" t="s">
        <v>23</v>
      </c>
      <c r="E17" s="6">
        <v>10</v>
      </c>
      <c r="F17" s="3">
        <v>9</v>
      </c>
      <c r="G17" s="3">
        <v>7</v>
      </c>
      <c r="H17" s="3">
        <v>5</v>
      </c>
      <c r="I17" s="7">
        <v>5</v>
      </c>
      <c r="J17" s="6">
        <v>0</v>
      </c>
      <c r="K17" s="3">
        <v>0</v>
      </c>
      <c r="L17" s="3">
        <v>0</v>
      </c>
      <c r="M17" s="3">
        <v>0</v>
      </c>
      <c r="N17" s="4">
        <v>0</v>
      </c>
      <c r="O17" s="17">
        <f t="shared" si="0"/>
        <v>36</v>
      </c>
      <c r="P17" s="16">
        <f t="shared" si="1"/>
        <v>0</v>
      </c>
      <c r="Q17" s="8">
        <f t="shared" si="2"/>
        <v>1</v>
      </c>
    </row>
    <row r="18" spans="1:17" x14ac:dyDescent="0.3">
      <c r="A18" s="3">
        <v>10</v>
      </c>
      <c r="B18" s="3" t="s">
        <v>41</v>
      </c>
      <c r="C18" s="3" t="e">
        <v>#REF!</v>
      </c>
      <c r="D18" s="4" t="s">
        <v>28</v>
      </c>
      <c r="E18" s="6">
        <v>15</v>
      </c>
      <c r="F18" s="3">
        <v>9</v>
      </c>
      <c r="G18" s="3">
        <v>9</v>
      </c>
      <c r="H18" s="3">
        <v>8</v>
      </c>
      <c r="I18" s="7">
        <v>8</v>
      </c>
      <c r="J18" s="6">
        <v>7</v>
      </c>
      <c r="K18" s="3">
        <v>6</v>
      </c>
      <c r="L18" s="3">
        <v>5</v>
      </c>
      <c r="M18" s="3">
        <v>5</v>
      </c>
      <c r="N18" s="4">
        <v>0</v>
      </c>
      <c r="O18" s="17">
        <f t="shared" si="0"/>
        <v>72</v>
      </c>
      <c r="P18" s="16">
        <f t="shared" si="1"/>
        <v>1</v>
      </c>
      <c r="Q18" s="8">
        <f t="shared" si="2"/>
        <v>0</v>
      </c>
    </row>
    <row r="19" spans="1:17" x14ac:dyDescent="0.3">
      <c r="A19" s="3">
        <v>11</v>
      </c>
      <c r="B19" s="3" t="s">
        <v>25</v>
      </c>
      <c r="C19" s="3" t="e">
        <v>#REF!</v>
      </c>
      <c r="D19" s="4" t="s">
        <v>28</v>
      </c>
      <c r="E19" s="6">
        <v>9</v>
      </c>
      <c r="F19" s="3">
        <v>7</v>
      </c>
      <c r="G19" s="3">
        <v>5</v>
      </c>
      <c r="H19" s="3">
        <v>5</v>
      </c>
      <c r="I19" s="7">
        <v>5</v>
      </c>
      <c r="J19" s="6">
        <v>5</v>
      </c>
      <c r="K19" s="3">
        <v>5</v>
      </c>
      <c r="L19" s="3">
        <v>0</v>
      </c>
      <c r="M19" s="3">
        <v>0</v>
      </c>
      <c r="N19" s="4">
        <v>0</v>
      </c>
      <c r="O19" s="17">
        <f t="shared" si="0"/>
        <v>41</v>
      </c>
      <c r="P19" s="16">
        <f t="shared" si="1"/>
        <v>0</v>
      </c>
      <c r="Q19" s="8">
        <f t="shared" si="2"/>
        <v>0</v>
      </c>
    </row>
    <row r="20" spans="1:17" x14ac:dyDescent="0.3">
      <c r="A20" s="3">
        <v>12</v>
      </c>
      <c r="B20" s="3" t="s">
        <v>42</v>
      </c>
      <c r="C20" s="3" t="e">
        <v>#REF!</v>
      </c>
      <c r="D20" s="4" t="s">
        <v>23</v>
      </c>
      <c r="E20" s="6">
        <v>15</v>
      </c>
      <c r="F20" s="3">
        <v>15</v>
      </c>
      <c r="G20" s="3">
        <v>15</v>
      </c>
      <c r="H20" s="3">
        <v>15</v>
      </c>
      <c r="I20" s="7">
        <v>15</v>
      </c>
      <c r="J20" s="6">
        <v>9</v>
      </c>
      <c r="K20" s="3">
        <v>9</v>
      </c>
      <c r="L20" s="3">
        <v>9</v>
      </c>
      <c r="M20" s="3">
        <v>9</v>
      </c>
      <c r="N20" s="4">
        <v>9</v>
      </c>
      <c r="O20" s="17">
        <f t="shared" si="0"/>
        <v>120</v>
      </c>
      <c r="P20" s="16">
        <f t="shared" si="1"/>
        <v>5</v>
      </c>
      <c r="Q20" s="8">
        <f t="shared" si="2"/>
        <v>0</v>
      </c>
    </row>
    <row r="21" spans="1:17" x14ac:dyDescent="0.3">
      <c r="A21" s="3">
        <v>13</v>
      </c>
      <c r="B21" s="3" t="s">
        <v>61</v>
      </c>
      <c r="C21" s="3" t="e">
        <v>#REF!</v>
      </c>
      <c r="D21" s="4" t="s">
        <v>26</v>
      </c>
      <c r="E21" s="6">
        <v>15</v>
      </c>
      <c r="F21" s="3">
        <v>10</v>
      </c>
      <c r="G21" s="3">
        <v>9</v>
      </c>
      <c r="H21" s="3">
        <v>8</v>
      </c>
      <c r="I21" s="7">
        <v>8</v>
      </c>
      <c r="J21" s="6">
        <v>8</v>
      </c>
      <c r="K21" s="3">
        <v>7</v>
      </c>
      <c r="L21" s="3">
        <v>7</v>
      </c>
      <c r="M21" s="3">
        <v>7</v>
      </c>
      <c r="N21" s="4">
        <v>6</v>
      </c>
      <c r="O21" s="17">
        <f t="shared" si="0"/>
        <v>85</v>
      </c>
      <c r="P21" s="16">
        <f t="shared" si="1"/>
        <v>1</v>
      </c>
      <c r="Q21" s="8">
        <f t="shared" si="2"/>
        <v>1</v>
      </c>
    </row>
    <row r="22" spans="1:17" x14ac:dyDescent="0.3">
      <c r="A22" s="3">
        <v>16</v>
      </c>
      <c r="B22" s="3" t="s">
        <v>65</v>
      </c>
      <c r="C22" s="3" t="e">
        <v>#REF!</v>
      </c>
      <c r="D22" s="4" t="s">
        <v>28</v>
      </c>
      <c r="E22" s="6">
        <v>15</v>
      </c>
      <c r="F22" s="3">
        <v>9</v>
      </c>
      <c r="G22" s="3">
        <v>9</v>
      </c>
      <c r="H22" s="3">
        <v>9</v>
      </c>
      <c r="I22" s="7">
        <v>9</v>
      </c>
      <c r="J22" s="6">
        <v>8</v>
      </c>
      <c r="K22" s="3">
        <v>8</v>
      </c>
      <c r="L22" s="3">
        <v>7</v>
      </c>
      <c r="M22" s="3">
        <v>5</v>
      </c>
      <c r="N22" s="4">
        <v>0</v>
      </c>
      <c r="O22" s="17">
        <f t="shared" si="0"/>
        <v>79</v>
      </c>
      <c r="P22" s="16">
        <f t="shared" si="1"/>
        <v>1</v>
      </c>
      <c r="Q22" s="8">
        <f t="shared" si="2"/>
        <v>0</v>
      </c>
    </row>
    <row r="23" spans="1:17" x14ac:dyDescent="0.3">
      <c r="A23" s="3">
        <v>17</v>
      </c>
      <c r="B23" s="3" t="s">
        <v>91</v>
      </c>
      <c r="C23" s="3" t="e">
        <v>#REF!</v>
      </c>
      <c r="D23" s="4" t="s">
        <v>24</v>
      </c>
      <c r="E23" s="6">
        <v>15</v>
      </c>
      <c r="F23" s="3">
        <v>15</v>
      </c>
      <c r="G23" s="3">
        <v>15</v>
      </c>
      <c r="H23" s="3">
        <v>15</v>
      </c>
      <c r="I23" s="7">
        <v>9</v>
      </c>
      <c r="J23" s="6">
        <v>9</v>
      </c>
      <c r="K23" s="3">
        <v>8</v>
      </c>
      <c r="L23" s="3">
        <v>8</v>
      </c>
      <c r="M23" s="3">
        <v>0</v>
      </c>
      <c r="N23" s="4">
        <v>0</v>
      </c>
      <c r="O23" s="17">
        <f t="shared" si="0"/>
        <v>94</v>
      </c>
      <c r="P23" s="16">
        <f t="shared" si="1"/>
        <v>4</v>
      </c>
      <c r="Q23" s="8">
        <f t="shared" si="2"/>
        <v>0</v>
      </c>
    </row>
    <row r="24" spans="1:17" x14ac:dyDescent="0.3">
      <c r="A24" s="3">
        <v>18</v>
      </c>
      <c r="B24" s="3" t="s">
        <v>66</v>
      </c>
      <c r="C24" s="3" t="e">
        <v>#REF!</v>
      </c>
      <c r="D24" s="4" t="s">
        <v>30</v>
      </c>
      <c r="E24" s="6">
        <v>10</v>
      </c>
      <c r="F24" s="3">
        <v>10</v>
      </c>
      <c r="G24" s="3">
        <v>10</v>
      </c>
      <c r="H24" s="3">
        <v>9</v>
      </c>
      <c r="I24" s="7">
        <v>9</v>
      </c>
      <c r="J24" s="6">
        <v>9</v>
      </c>
      <c r="K24" s="3">
        <v>8</v>
      </c>
      <c r="L24" s="3">
        <v>8</v>
      </c>
      <c r="M24" s="3">
        <v>8</v>
      </c>
      <c r="N24" s="4">
        <v>8</v>
      </c>
      <c r="O24" s="17">
        <f t="shared" si="0"/>
        <v>89</v>
      </c>
      <c r="P24" s="16">
        <f t="shared" si="1"/>
        <v>0</v>
      </c>
      <c r="Q24" s="8">
        <f t="shared" si="2"/>
        <v>3</v>
      </c>
    </row>
    <row r="25" spans="1:17" x14ac:dyDescent="0.3">
      <c r="A25" s="3">
        <v>19</v>
      </c>
      <c r="B25" s="3" t="s">
        <v>67</v>
      </c>
      <c r="C25" s="3" t="e">
        <v>#REF!</v>
      </c>
      <c r="D25" s="4" t="s">
        <v>30</v>
      </c>
      <c r="E25" s="6">
        <v>15</v>
      </c>
      <c r="F25" s="3">
        <v>15</v>
      </c>
      <c r="G25" s="3">
        <v>15</v>
      </c>
      <c r="H25" s="3">
        <v>9</v>
      </c>
      <c r="I25" s="7">
        <v>8</v>
      </c>
      <c r="J25" s="6">
        <v>8</v>
      </c>
      <c r="K25" s="3">
        <v>8</v>
      </c>
      <c r="L25" s="3">
        <v>5</v>
      </c>
      <c r="M25" s="3">
        <v>0</v>
      </c>
      <c r="N25" s="4">
        <v>0</v>
      </c>
      <c r="O25" s="17">
        <f t="shared" si="0"/>
        <v>83</v>
      </c>
      <c r="P25" s="16">
        <f t="shared" si="1"/>
        <v>3</v>
      </c>
      <c r="Q25" s="8">
        <f t="shared" si="2"/>
        <v>0</v>
      </c>
    </row>
    <row r="26" spans="1:17" x14ac:dyDescent="0.3">
      <c r="A26" s="3">
        <v>20</v>
      </c>
      <c r="B26" s="3" t="s">
        <v>68</v>
      </c>
      <c r="C26" s="3" t="e">
        <v>#REF!</v>
      </c>
      <c r="D26" s="4" t="s">
        <v>30</v>
      </c>
      <c r="E26" s="6">
        <v>9</v>
      </c>
      <c r="F26" s="3">
        <v>9</v>
      </c>
      <c r="G26" s="3">
        <v>9</v>
      </c>
      <c r="H26" s="3">
        <v>9</v>
      </c>
      <c r="I26" s="7">
        <v>8</v>
      </c>
      <c r="J26" s="6">
        <v>8</v>
      </c>
      <c r="K26" s="3">
        <v>6</v>
      </c>
      <c r="L26" s="3">
        <v>6</v>
      </c>
      <c r="M26" s="3">
        <v>5</v>
      </c>
      <c r="N26" s="4">
        <v>0</v>
      </c>
      <c r="O26" s="17">
        <f t="shared" si="0"/>
        <v>69</v>
      </c>
      <c r="P26" s="16">
        <f t="shared" si="1"/>
        <v>0</v>
      </c>
      <c r="Q26" s="8">
        <f t="shared" si="2"/>
        <v>0</v>
      </c>
    </row>
    <row r="27" spans="1:17" x14ac:dyDescent="0.3">
      <c r="A27" s="3">
        <v>22</v>
      </c>
      <c r="B27" s="3" t="s">
        <v>69</v>
      </c>
      <c r="C27" s="3" t="e">
        <v>#REF!</v>
      </c>
      <c r="D27" s="4" t="s">
        <v>70</v>
      </c>
      <c r="E27" s="6">
        <v>15</v>
      </c>
      <c r="F27" s="3">
        <v>15</v>
      </c>
      <c r="G27" s="3">
        <v>9</v>
      </c>
      <c r="H27" s="3">
        <v>9</v>
      </c>
      <c r="I27" s="7">
        <v>9</v>
      </c>
      <c r="J27" s="6">
        <v>9</v>
      </c>
      <c r="K27" s="3">
        <v>9</v>
      </c>
      <c r="L27" s="3">
        <v>8</v>
      </c>
      <c r="M27" s="3">
        <v>8</v>
      </c>
      <c r="N27" s="4">
        <v>0</v>
      </c>
      <c r="O27" s="17">
        <f t="shared" si="0"/>
        <v>91</v>
      </c>
      <c r="P27" s="16">
        <f t="shared" si="1"/>
        <v>2</v>
      </c>
      <c r="Q27" s="8">
        <f t="shared" si="2"/>
        <v>0</v>
      </c>
    </row>
    <row r="28" spans="1:17" x14ac:dyDescent="0.3">
      <c r="A28" s="3">
        <v>23</v>
      </c>
      <c r="B28" s="3" t="s">
        <v>33</v>
      </c>
      <c r="C28" s="3" t="e">
        <v>#REF!</v>
      </c>
      <c r="D28" s="4" t="s">
        <v>30</v>
      </c>
      <c r="E28" s="6">
        <v>10</v>
      </c>
      <c r="F28" s="3">
        <v>9</v>
      </c>
      <c r="G28" s="3">
        <v>9</v>
      </c>
      <c r="H28" s="3">
        <v>8</v>
      </c>
      <c r="I28" s="7">
        <v>8</v>
      </c>
      <c r="J28" s="6">
        <v>7</v>
      </c>
      <c r="K28" s="3">
        <v>6</v>
      </c>
      <c r="L28" s="3">
        <v>5</v>
      </c>
      <c r="M28" s="3">
        <v>5</v>
      </c>
      <c r="N28" s="4">
        <v>0</v>
      </c>
      <c r="O28" s="17">
        <f t="shared" si="0"/>
        <v>67</v>
      </c>
      <c r="P28" s="16">
        <f t="shared" si="1"/>
        <v>0</v>
      </c>
      <c r="Q28" s="8">
        <f t="shared" si="2"/>
        <v>1</v>
      </c>
    </row>
    <row r="29" spans="1:17" x14ac:dyDescent="0.3">
      <c r="A29" s="3">
        <v>24</v>
      </c>
      <c r="B29" s="3" t="s">
        <v>93</v>
      </c>
      <c r="C29" s="3" t="e">
        <v>#REF!</v>
      </c>
      <c r="D29" s="4" t="s">
        <v>30</v>
      </c>
      <c r="E29" s="6">
        <v>5</v>
      </c>
      <c r="F29" s="3">
        <v>0</v>
      </c>
      <c r="G29" s="3">
        <v>0</v>
      </c>
      <c r="H29" s="3">
        <v>0</v>
      </c>
      <c r="I29" s="7">
        <v>0</v>
      </c>
      <c r="J29" s="6">
        <v>0</v>
      </c>
      <c r="K29" s="3">
        <v>0</v>
      </c>
      <c r="L29" s="3">
        <v>0</v>
      </c>
      <c r="M29" s="3">
        <v>0</v>
      </c>
      <c r="N29" s="4">
        <v>0</v>
      </c>
      <c r="O29" s="17">
        <f t="shared" si="0"/>
        <v>5</v>
      </c>
      <c r="P29" s="16">
        <f t="shared" si="1"/>
        <v>0</v>
      </c>
      <c r="Q29" s="8">
        <f t="shared" si="2"/>
        <v>0</v>
      </c>
    </row>
    <row r="30" spans="1:17" x14ac:dyDescent="0.3">
      <c r="A30" s="3">
        <v>28</v>
      </c>
      <c r="B30" s="3" t="s">
        <v>72</v>
      </c>
      <c r="C30" s="3" t="e">
        <v>#REF!</v>
      </c>
      <c r="D30" s="4" t="s">
        <v>90</v>
      </c>
      <c r="E30" s="6">
        <v>15</v>
      </c>
      <c r="F30" s="3">
        <v>9</v>
      </c>
      <c r="G30" s="3">
        <v>9</v>
      </c>
      <c r="H30" s="3">
        <v>8</v>
      </c>
      <c r="I30" s="7">
        <v>8</v>
      </c>
      <c r="J30" s="6">
        <v>8</v>
      </c>
      <c r="K30" s="3">
        <v>5</v>
      </c>
      <c r="L30" s="3">
        <v>5</v>
      </c>
      <c r="M30" s="3">
        <v>5</v>
      </c>
      <c r="N30" s="4">
        <v>5</v>
      </c>
      <c r="O30" s="17">
        <f t="shared" si="0"/>
        <v>77</v>
      </c>
      <c r="P30" s="16">
        <f t="shared" si="1"/>
        <v>1</v>
      </c>
      <c r="Q30" s="8">
        <f t="shared" si="2"/>
        <v>0</v>
      </c>
    </row>
    <row r="31" spans="1:17" x14ac:dyDescent="0.3">
      <c r="A31" s="3">
        <v>30</v>
      </c>
      <c r="B31" s="3" t="s">
        <v>35</v>
      </c>
      <c r="C31" s="3" t="e">
        <v>#REF!</v>
      </c>
      <c r="D31" s="4" t="s">
        <v>24</v>
      </c>
      <c r="E31" s="6">
        <v>15</v>
      </c>
      <c r="F31" s="3">
        <v>15</v>
      </c>
      <c r="G31" s="3">
        <v>15</v>
      </c>
      <c r="H31" s="3">
        <v>15</v>
      </c>
      <c r="I31" s="7">
        <v>15</v>
      </c>
      <c r="J31" s="6">
        <v>15</v>
      </c>
      <c r="K31" s="3">
        <v>15</v>
      </c>
      <c r="L31" s="3">
        <v>9</v>
      </c>
      <c r="M31" s="3">
        <v>9</v>
      </c>
      <c r="N31" s="4">
        <v>8</v>
      </c>
      <c r="O31" s="17">
        <f t="shared" si="0"/>
        <v>131</v>
      </c>
      <c r="P31" s="16">
        <f t="shared" si="1"/>
        <v>7</v>
      </c>
      <c r="Q31" s="8">
        <f t="shared" si="2"/>
        <v>0</v>
      </c>
    </row>
    <row r="32" spans="1:17" x14ac:dyDescent="0.3">
      <c r="A32" s="3">
        <v>31</v>
      </c>
      <c r="B32" s="3" t="s">
        <v>73</v>
      </c>
      <c r="C32" s="3" t="e">
        <v>#REF!</v>
      </c>
      <c r="D32" s="4" t="s">
        <v>28</v>
      </c>
      <c r="E32" s="6">
        <v>10</v>
      </c>
      <c r="F32" s="3">
        <v>9</v>
      </c>
      <c r="G32" s="3">
        <v>9</v>
      </c>
      <c r="H32" s="3">
        <v>8</v>
      </c>
      <c r="I32" s="7">
        <v>8</v>
      </c>
      <c r="J32" s="6">
        <v>8</v>
      </c>
      <c r="K32" s="3">
        <v>8</v>
      </c>
      <c r="L32" s="3">
        <v>8</v>
      </c>
      <c r="M32" s="3">
        <v>6</v>
      </c>
      <c r="N32" s="4">
        <v>6</v>
      </c>
      <c r="O32" s="17">
        <f t="shared" si="0"/>
        <v>80</v>
      </c>
      <c r="P32" s="16">
        <f t="shared" si="1"/>
        <v>0</v>
      </c>
      <c r="Q32" s="8">
        <f t="shared" si="2"/>
        <v>1</v>
      </c>
    </row>
    <row r="33" spans="1:17" x14ac:dyDescent="0.3">
      <c r="A33" s="3">
        <v>32</v>
      </c>
      <c r="B33" s="3" t="s">
        <v>74</v>
      </c>
      <c r="C33" s="3" t="e">
        <v>#REF!</v>
      </c>
      <c r="D33" s="4" t="s">
        <v>90</v>
      </c>
      <c r="E33" s="6">
        <v>0</v>
      </c>
      <c r="F33" s="3">
        <v>0</v>
      </c>
      <c r="G33" s="3">
        <v>0</v>
      </c>
      <c r="H33" s="3">
        <v>0</v>
      </c>
      <c r="I33" s="7">
        <v>0</v>
      </c>
      <c r="J33" s="6">
        <v>0</v>
      </c>
      <c r="K33" s="3">
        <v>0</v>
      </c>
      <c r="L33" s="3">
        <v>0</v>
      </c>
      <c r="M33" s="3">
        <v>0</v>
      </c>
      <c r="N33" s="4">
        <v>0</v>
      </c>
      <c r="O33" s="17">
        <f t="shared" si="0"/>
        <v>0</v>
      </c>
      <c r="P33" s="16">
        <f t="shared" si="1"/>
        <v>0</v>
      </c>
      <c r="Q33" s="8">
        <f t="shared" si="2"/>
        <v>0</v>
      </c>
    </row>
    <row r="34" spans="1:17" x14ac:dyDescent="0.3">
      <c r="A34" s="3">
        <v>33</v>
      </c>
      <c r="B34" s="3" t="s">
        <v>94</v>
      </c>
      <c r="C34" s="3" t="e">
        <v>#REF!</v>
      </c>
      <c r="D34" s="4" t="s">
        <v>24</v>
      </c>
      <c r="E34" s="6">
        <v>15</v>
      </c>
      <c r="F34" s="3">
        <v>9</v>
      </c>
      <c r="G34" s="3">
        <v>9</v>
      </c>
      <c r="H34" s="3">
        <v>9</v>
      </c>
      <c r="I34" s="7">
        <v>9</v>
      </c>
      <c r="J34" s="6">
        <v>8</v>
      </c>
      <c r="K34" s="3">
        <v>8</v>
      </c>
      <c r="L34" s="3">
        <v>7</v>
      </c>
      <c r="M34" s="3">
        <v>7</v>
      </c>
      <c r="N34" s="4">
        <v>6</v>
      </c>
      <c r="O34" s="17">
        <f t="shared" ref="O34:O46" si="3">SUM(E34:N34)</f>
        <v>87</v>
      </c>
      <c r="P34" s="16">
        <f t="shared" si="1"/>
        <v>1</v>
      </c>
      <c r="Q34" s="8">
        <f t="shared" si="2"/>
        <v>0</v>
      </c>
    </row>
    <row r="35" spans="1:17" x14ac:dyDescent="0.3">
      <c r="A35" s="3">
        <v>34</v>
      </c>
      <c r="B35" s="3" t="s">
        <v>75</v>
      </c>
      <c r="C35" s="3" t="e">
        <v>#REF!</v>
      </c>
      <c r="D35" s="4" t="s">
        <v>28</v>
      </c>
      <c r="E35" s="6">
        <v>15</v>
      </c>
      <c r="F35" s="3">
        <v>15</v>
      </c>
      <c r="G35" s="3">
        <v>9</v>
      </c>
      <c r="H35" s="3">
        <v>9</v>
      </c>
      <c r="I35" s="7">
        <v>9</v>
      </c>
      <c r="J35" s="6">
        <v>9</v>
      </c>
      <c r="K35" s="3">
        <v>9</v>
      </c>
      <c r="L35" s="3">
        <v>8</v>
      </c>
      <c r="M35" s="3">
        <v>8</v>
      </c>
      <c r="N35" s="4">
        <v>0</v>
      </c>
      <c r="O35" s="17">
        <f t="shared" si="3"/>
        <v>91</v>
      </c>
      <c r="P35" s="16">
        <f t="shared" si="1"/>
        <v>2</v>
      </c>
      <c r="Q35" s="8">
        <f t="shared" si="2"/>
        <v>0</v>
      </c>
    </row>
    <row r="36" spans="1:17" x14ac:dyDescent="0.3">
      <c r="A36" s="3">
        <v>35</v>
      </c>
      <c r="B36" s="3" t="s">
        <v>40</v>
      </c>
      <c r="C36" s="3" t="e">
        <v>#REF!</v>
      </c>
      <c r="D36" s="4" t="s">
        <v>24</v>
      </c>
      <c r="E36" s="6">
        <v>15</v>
      </c>
      <c r="F36" s="3">
        <v>15</v>
      </c>
      <c r="G36" s="3">
        <v>9</v>
      </c>
      <c r="H36" s="3">
        <v>9</v>
      </c>
      <c r="I36" s="7">
        <v>8</v>
      </c>
      <c r="J36" s="6">
        <v>8</v>
      </c>
      <c r="K36" s="3">
        <v>8</v>
      </c>
      <c r="L36" s="3">
        <v>8</v>
      </c>
      <c r="M36" s="3">
        <v>0</v>
      </c>
      <c r="N36" s="4">
        <v>0</v>
      </c>
      <c r="O36" s="17">
        <f t="shared" si="3"/>
        <v>80</v>
      </c>
      <c r="P36" s="16">
        <f t="shared" si="1"/>
        <v>2</v>
      </c>
      <c r="Q36" s="8">
        <f t="shared" si="2"/>
        <v>0</v>
      </c>
    </row>
    <row r="37" spans="1:17" x14ac:dyDescent="0.3">
      <c r="A37" s="3">
        <v>37</v>
      </c>
      <c r="B37" s="3" t="s">
        <v>76</v>
      </c>
      <c r="C37" s="3" t="e">
        <v>#REF!</v>
      </c>
      <c r="D37" s="4" t="s">
        <v>26</v>
      </c>
      <c r="E37" s="6">
        <v>9</v>
      </c>
      <c r="F37" s="3">
        <v>9</v>
      </c>
      <c r="G37" s="3">
        <v>8</v>
      </c>
      <c r="H37" s="3">
        <v>8</v>
      </c>
      <c r="I37" s="7">
        <v>6</v>
      </c>
      <c r="J37" s="6">
        <v>6</v>
      </c>
      <c r="K37" s="3">
        <v>5</v>
      </c>
      <c r="L37" s="3">
        <v>5</v>
      </c>
      <c r="M37" s="3">
        <v>0</v>
      </c>
      <c r="N37" s="4">
        <v>0</v>
      </c>
      <c r="O37" s="17">
        <f t="shared" si="3"/>
        <v>56</v>
      </c>
      <c r="P37" s="16">
        <f t="shared" si="1"/>
        <v>0</v>
      </c>
      <c r="Q37" s="8">
        <f t="shared" si="2"/>
        <v>0</v>
      </c>
    </row>
    <row r="38" spans="1:17" x14ac:dyDescent="0.3">
      <c r="A38" s="3">
        <v>38</v>
      </c>
      <c r="B38" s="3" t="s">
        <v>36</v>
      </c>
      <c r="C38" s="3" t="e">
        <v>#REF!</v>
      </c>
      <c r="D38" s="4" t="s">
        <v>32</v>
      </c>
      <c r="E38" s="6">
        <v>15</v>
      </c>
      <c r="F38" s="3">
        <v>9</v>
      </c>
      <c r="G38" s="3">
        <v>9</v>
      </c>
      <c r="H38" s="3">
        <v>9</v>
      </c>
      <c r="I38" s="7">
        <v>9</v>
      </c>
      <c r="J38" s="6">
        <v>9</v>
      </c>
      <c r="K38" s="3">
        <v>8</v>
      </c>
      <c r="L38" s="3">
        <v>8</v>
      </c>
      <c r="M38" s="3">
        <v>8</v>
      </c>
      <c r="N38" s="4">
        <v>8</v>
      </c>
      <c r="O38" s="17">
        <f t="shared" si="3"/>
        <v>92</v>
      </c>
      <c r="P38" s="16">
        <f t="shared" si="1"/>
        <v>1</v>
      </c>
      <c r="Q38" s="8">
        <f t="shared" si="2"/>
        <v>0</v>
      </c>
    </row>
    <row r="39" spans="1:17" x14ac:dyDescent="0.3">
      <c r="A39" s="3">
        <v>39</v>
      </c>
      <c r="B39" s="3" t="s">
        <v>38</v>
      </c>
      <c r="C39" s="3" t="e">
        <v>#REF!</v>
      </c>
      <c r="D39" s="4" t="s">
        <v>26</v>
      </c>
      <c r="E39" s="6">
        <v>15</v>
      </c>
      <c r="F39" s="3">
        <v>15</v>
      </c>
      <c r="G39" s="3">
        <v>9</v>
      </c>
      <c r="H39" s="3">
        <v>9</v>
      </c>
      <c r="I39" s="7">
        <v>8</v>
      </c>
      <c r="J39" s="6">
        <v>6</v>
      </c>
      <c r="K39" s="3">
        <v>6</v>
      </c>
      <c r="L39" s="3">
        <v>5</v>
      </c>
      <c r="M39" s="3">
        <v>5</v>
      </c>
      <c r="N39" s="4">
        <v>0</v>
      </c>
      <c r="O39" s="17">
        <f t="shared" si="3"/>
        <v>78</v>
      </c>
      <c r="P39" s="16">
        <f t="shared" si="1"/>
        <v>2</v>
      </c>
      <c r="Q39" s="8">
        <f t="shared" si="2"/>
        <v>0</v>
      </c>
    </row>
    <row r="40" spans="1:17" x14ac:dyDescent="0.3">
      <c r="A40" s="3">
        <v>40</v>
      </c>
      <c r="B40" s="3" t="s">
        <v>39</v>
      </c>
      <c r="C40" s="3" t="e">
        <v>#REF!</v>
      </c>
      <c r="D40" s="4" t="s">
        <v>26</v>
      </c>
      <c r="E40" s="6">
        <v>15</v>
      </c>
      <c r="F40" s="3">
        <v>15</v>
      </c>
      <c r="G40" s="3">
        <v>9</v>
      </c>
      <c r="H40" s="3">
        <v>9</v>
      </c>
      <c r="I40" s="7">
        <v>9</v>
      </c>
      <c r="J40" s="6">
        <v>9</v>
      </c>
      <c r="K40" s="3">
        <v>8</v>
      </c>
      <c r="L40" s="3">
        <v>8</v>
      </c>
      <c r="M40" s="3">
        <v>7</v>
      </c>
      <c r="N40" s="4">
        <v>6</v>
      </c>
      <c r="O40" s="17">
        <f t="shared" si="3"/>
        <v>95</v>
      </c>
      <c r="P40" s="16">
        <f t="shared" si="1"/>
        <v>2</v>
      </c>
      <c r="Q40" s="8">
        <f t="shared" si="2"/>
        <v>0</v>
      </c>
    </row>
    <row r="41" spans="1:17" x14ac:dyDescent="0.3">
      <c r="A41" s="3">
        <v>42</v>
      </c>
      <c r="B41" s="3" t="s">
        <v>77</v>
      </c>
      <c r="C41" s="3" t="e">
        <v>#REF!</v>
      </c>
      <c r="D41" s="4" t="s">
        <v>24</v>
      </c>
      <c r="E41" s="6">
        <v>15</v>
      </c>
      <c r="F41" s="3">
        <v>15</v>
      </c>
      <c r="G41" s="3">
        <v>15</v>
      </c>
      <c r="H41" s="3">
        <v>9</v>
      </c>
      <c r="I41" s="7">
        <v>9</v>
      </c>
      <c r="J41" s="6">
        <v>9</v>
      </c>
      <c r="K41" s="3">
        <v>9</v>
      </c>
      <c r="L41" s="3">
        <v>9</v>
      </c>
      <c r="M41" s="3">
        <v>8</v>
      </c>
      <c r="N41" s="4">
        <v>8</v>
      </c>
      <c r="O41" s="17">
        <f t="shared" si="3"/>
        <v>106</v>
      </c>
      <c r="P41" s="16">
        <f t="shared" si="1"/>
        <v>3</v>
      </c>
      <c r="Q41" s="8">
        <f t="shared" si="2"/>
        <v>0</v>
      </c>
    </row>
    <row r="42" spans="1:17" x14ac:dyDescent="0.3">
      <c r="A42" s="3">
        <v>44</v>
      </c>
      <c r="B42" s="3" t="s">
        <v>78</v>
      </c>
      <c r="C42" s="3" t="e">
        <v>#REF!</v>
      </c>
      <c r="D42" s="4" t="s">
        <v>24</v>
      </c>
      <c r="E42" s="6">
        <v>15</v>
      </c>
      <c r="F42" s="3">
        <v>9</v>
      </c>
      <c r="G42" s="3">
        <v>9</v>
      </c>
      <c r="H42" s="3">
        <v>9</v>
      </c>
      <c r="I42" s="7">
        <v>6</v>
      </c>
      <c r="J42" s="6">
        <v>0</v>
      </c>
      <c r="K42" s="3">
        <v>0</v>
      </c>
      <c r="L42" s="3">
        <v>0</v>
      </c>
      <c r="M42" s="3">
        <v>0</v>
      </c>
      <c r="N42" s="4">
        <v>0</v>
      </c>
      <c r="O42" s="17">
        <f t="shared" si="3"/>
        <v>48</v>
      </c>
      <c r="P42" s="16">
        <f t="shared" si="1"/>
        <v>1</v>
      </c>
      <c r="Q42" s="8">
        <f t="shared" si="2"/>
        <v>0</v>
      </c>
    </row>
    <row r="43" spans="1:17" x14ac:dyDescent="0.3">
      <c r="A43" s="3">
        <v>45</v>
      </c>
      <c r="B43" s="3" t="s">
        <v>31</v>
      </c>
      <c r="C43" s="3" t="e">
        <v>#REF!</v>
      </c>
      <c r="D43" s="4" t="s">
        <v>32</v>
      </c>
      <c r="E43" s="6">
        <v>15</v>
      </c>
      <c r="F43" s="3">
        <v>15</v>
      </c>
      <c r="G43" s="3">
        <v>15</v>
      </c>
      <c r="H43" s="3">
        <v>9</v>
      </c>
      <c r="I43" s="7">
        <v>9</v>
      </c>
      <c r="J43" s="6">
        <v>9</v>
      </c>
      <c r="K43" s="3">
        <v>8</v>
      </c>
      <c r="L43" s="3">
        <v>8</v>
      </c>
      <c r="M43" s="3">
        <v>6</v>
      </c>
      <c r="N43" s="4">
        <v>5</v>
      </c>
      <c r="O43" s="17">
        <f t="shared" si="3"/>
        <v>99</v>
      </c>
      <c r="P43" s="16">
        <f t="shared" si="1"/>
        <v>3</v>
      </c>
      <c r="Q43" s="8">
        <f t="shared" si="2"/>
        <v>0</v>
      </c>
    </row>
    <row r="44" spans="1:17" x14ac:dyDescent="0.3">
      <c r="A44" s="3">
        <v>46</v>
      </c>
      <c r="B44" s="3" t="s">
        <v>79</v>
      </c>
      <c r="C44" s="3" t="e">
        <v>#REF!</v>
      </c>
      <c r="D44" s="4" t="s">
        <v>26</v>
      </c>
      <c r="E44" s="6">
        <v>15</v>
      </c>
      <c r="F44" s="3">
        <v>15</v>
      </c>
      <c r="G44" s="3">
        <v>15</v>
      </c>
      <c r="H44" s="3">
        <v>9</v>
      </c>
      <c r="I44" s="7">
        <v>9</v>
      </c>
      <c r="J44" s="6">
        <v>9</v>
      </c>
      <c r="K44" s="3">
        <v>8</v>
      </c>
      <c r="L44" s="3">
        <v>8</v>
      </c>
      <c r="M44" s="3">
        <v>8</v>
      </c>
      <c r="N44" s="4">
        <v>0</v>
      </c>
      <c r="O44" s="17">
        <f t="shared" si="3"/>
        <v>96</v>
      </c>
      <c r="P44" s="16">
        <f t="shared" si="1"/>
        <v>3</v>
      </c>
      <c r="Q44" s="8">
        <f t="shared" si="2"/>
        <v>0</v>
      </c>
    </row>
    <row r="45" spans="1:17" x14ac:dyDescent="0.3">
      <c r="A45" s="3">
        <v>47</v>
      </c>
      <c r="B45" s="3" t="s">
        <v>44</v>
      </c>
      <c r="C45" s="3" t="e">
        <v>#REF!</v>
      </c>
      <c r="D45" s="4" t="s">
        <v>26</v>
      </c>
      <c r="E45" s="6">
        <v>15</v>
      </c>
      <c r="F45" s="3">
        <v>15</v>
      </c>
      <c r="G45" s="3">
        <v>9</v>
      </c>
      <c r="H45" s="3">
        <v>8</v>
      </c>
      <c r="I45" s="7">
        <v>8</v>
      </c>
      <c r="J45" s="6">
        <v>8</v>
      </c>
      <c r="K45" s="3">
        <v>8</v>
      </c>
      <c r="L45" s="3">
        <v>6</v>
      </c>
      <c r="M45" s="3">
        <v>5</v>
      </c>
      <c r="N45" s="4">
        <v>5</v>
      </c>
      <c r="O45" s="17">
        <f t="shared" si="3"/>
        <v>87</v>
      </c>
      <c r="P45" s="16">
        <f t="shared" si="1"/>
        <v>2</v>
      </c>
      <c r="Q45" s="8">
        <f t="shared" si="2"/>
        <v>0</v>
      </c>
    </row>
    <row r="46" spans="1:17" x14ac:dyDescent="0.3">
      <c r="A46" s="3">
        <v>48</v>
      </c>
      <c r="B46" s="3" t="s">
        <v>80</v>
      </c>
      <c r="C46" s="3" t="e">
        <v>#REF!</v>
      </c>
      <c r="D46" s="4" t="s">
        <v>23</v>
      </c>
      <c r="E46" s="6">
        <v>15</v>
      </c>
      <c r="F46" s="3">
        <v>10</v>
      </c>
      <c r="G46" s="3">
        <v>10</v>
      </c>
      <c r="H46" s="3">
        <v>9</v>
      </c>
      <c r="I46" s="7">
        <v>9</v>
      </c>
      <c r="J46" s="6">
        <v>9</v>
      </c>
      <c r="K46" s="3">
        <v>9</v>
      </c>
      <c r="L46" s="3">
        <v>9</v>
      </c>
      <c r="M46" s="3">
        <v>0</v>
      </c>
      <c r="N46" s="4">
        <v>0</v>
      </c>
      <c r="O46" s="17">
        <f t="shared" si="3"/>
        <v>80</v>
      </c>
      <c r="P46" s="16">
        <f t="shared" si="1"/>
        <v>1</v>
      </c>
      <c r="Q46" s="8">
        <f t="shared" si="2"/>
        <v>2</v>
      </c>
    </row>
    <row r="47" spans="1:17" x14ac:dyDescent="0.3">
      <c r="A47" s="3">
        <v>52</v>
      </c>
      <c r="B47" s="3" t="s">
        <v>81</v>
      </c>
      <c r="C47" s="3" t="e">
        <v>#REF!</v>
      </c>
      <c r="D47" s="4" t="s">
        <v>24</v>
      </c>
      <c r="E47" s="6">
        <v>15</v>
      </c>
      <c r="F47" s="3">
        <v>15</v>
      </c>
      <c r="G47" s="3">
        <v>9</v>
      </c>
      <c r="H47" s="3">
        <v>9</v>
      </c>
      <c r="I47" s="7">
        <v>9</v>
      </c>
      <c r="J47" s="6">
        <v>9</v>
      </c>
      <c r="K47" s="3">
        <v>8</v>
      </c>
      <c r="L47" s="3">
        <v>8</v>
      </c>
      <c r="M47" s="3">
        <v>5</v>
      </c>
      <c r="N47" s="4">
        <v>0</v>
      </c>
      <c r="O47" s="17">
        <f t="shared" ref="O47:O55" si="4">SUM(E47:N47)</f>
        <v>87</v>
      </c>
      <c r="P47" s="16">
        <f t="shared" si="1"/>
        <v>2</v>
      </c>
      <c r="Q47" s="8">
        <f t="shared" si="2"/>
        <v>0</v>
      </c>
    </row>
    <row r="48" spans="1:17" ht="15" thickBot="1" x14ac:dyDescent="0.35">
      <c r="A48" s="3">
        <v>53</v>
      </c>
      <c r="B48" s="3" t="s">
        <v>46</v>
      </c>
      <c r="C48" s="3" t="e">
        <v>#REF!</v>
      </c>
      <c r="D48" s="4" t="s">
        <v>30</v>
      </c>
      <c r="E48" s="6">
        <v>15</v>
      </c>
      <c r="F48" s="3">
        <v>15</v>
      </c>
      <c r="G48" s="3">
        <v>15</v>
      </c>
      <c r="H48" s="3">
        <v>15</v>
      </c>
      <c r="I48" s="7">
        <v>15</v>
      </c>
      <c r="J48" s="6">
        <v>9</v>
      </c>
      <c r="K48" s="3">
        <v>9</v>
      </c>
      <c r="L48" s="3">
        <v>9</v>
      </c>
      <c r="M48" s="3">
        <v>8</v>
      </c>
      <c r="N48" s="4">
        <v>8</v>
      </c>
      <c r="O48" s="18">
        <f t="shared" si="4"/>
        <v>118</v>
      </c>
      <c r="P48" s="16">
        <f t="shared" si="1"/>
        <v>5</v>
      </c>
      <c r="Q48" s="8">
        <f t="shared" si="2"/>
        <v>0</v>
      </c>
    </row>
    <row r="49" spans="1:17" hidden="1" x14ac:dyDescent="0.3">
      <c r="A49" s="3">
        <v>0</v>
      </c>
      <c r="B49" s="3">
        <v>0</v>
      </c>
      <c r="C49" s="3" t="e">
        <v>#REF!</v>
      </c>
      <c r="D49" s="4">
        <v>0</v>
      </c>
      <c r="E49" s="6"/>
      <c r="F49" s="3"/>
      <c r="G49" s="3"/>
      <c r="H49" s="3"/>
      <c r="I49" s="7"/>
      <c r="J49" s="6"/>
      <c r="K49" s="3"/>
      <c r="L49" s="3"/>
      <c r="M49" s="3"/>
      <c r="N49" s="7"/>
      <c r="O49" s="16">
        <f t="shared" si="4"/>
        <v>0</v>
      </c>
      <c r="P49" s="3">
        <f t="shared" ref="P49:P55" si="5" xml:space="preserve"> COUNTIF(D49:M49,"10")</f>
        <v>0</v>
      </c>
      <c r="Q49" s="3">
        <f t="shared" ref="Q49:Q55" si="6">COUNTIF(D49:M49,"9")</f>
        <v>0</v>
      </c>
    </row>
    <row r="50" spans="1:17" hidden="1" x14ac:dyDescent="0.3">
      <c r="A50" s="3">
        <v>0</v>
      </c>
      <c r="B50" s="3">
        <v>0</v>
      </c>
      <c r="C50" s="3" t="e">
        <v>#REF!</v>
      </c>
      <c r="D50" s="4">
        <v>0</v>
      </c>
      <c r="E50" s="6"/>
      <c r="F50" s="3"/>
      <c r="G50" s="3"/>
      <c r="H50" s="3"/>
      <c r="I50" s="7"/>
      <c r="J50" s="6"/>
      <c r="K50" s="3"/>
      <c r="L50" s="3"/>
      <c r="M50" s="3"/>
      <c r="N50" s="7"/>
      <c r="O50" s="5">
        <f t="shared" si="4"/>
        <v>0</v>
      </c>
      <c r="P50" s="3">
        <f t="shared" si="5"/>
        <v>0</v>
      </c>
      <c r="Q50" s="3">
        <f t="shared" si="6"/>
        <v>0</v>
      </c>
    </row>
    <row r="51" spans="1:17" hidden="1" x14ac:dyDescent="0.3">
      <c r="A51" s="3">
        <v>0</v>
      </c>
      <c r="B51" s="3">
        <v>0</v>
      </c>
      <c r="C51" s="3" t="e">
        <v>#REF!</v>
      </c>
      <c r="D51" s="4">
        <v>0</v>
      </c>
      <c r="E51" s="6"/>
      <c r="F51" s="3"/>
      <c r="G51" s="3"/>
      <c r="H51" s="3"/>
      <c r="I51" s="7"/>
      <c r="J51" s="6"/>
      <c r="K51" s="3"/>
      <c r="L51" s="3"/>
      <c r="M51" s="3"/>
      <c r="N51" s="7"/>
      <c r="O51" s="5">
        <f t="shared" si="4"/>
        <v>0</v>
      </c>
      <c r="P51" s="3">
        <f t="shared" si="5"/>
        <v>0</v>
      </c>
      <c r="Q51" s="3">
        <f t="shared" si="6"/>
        <v>0</v>
      </c>
    </row>
    <row r="52" spans="1:17" hidden="1" x14ac:dyDescent="0.3">
      <c r="A52" s="3">
        <v>0</v>
      </c>
      <c r="B52" s="3">
        <v>0</v>
      </c>
      <c r="C52" s="3" t="e">
        <v>#REF!</v>
      </c>
      <c r="D52" s="4">
        <v>0</v>
      </c>
      <c r="E52" s="6"/>
      <c r="F52" s="3"/>
      <c r="G52" s="3"/>
      <c r="H52" s="3"/>
      <c r="I52" s="7"/>
      <c r="J52" s="6"/>
      <c r="K52" s="3"/>
      <c r="L52" s="3"/>
      <c r="M52" s="3"/>
      <c r="N52" s="7"/>
      <c r="O52" s="5">
        <f t="shared" si="4"/>
        <v>0</v>
      </c>
      <c r="P52" s="3">
        <f t="shared" si="5"/>
        <v>0</v>
      </c>
      <c r="Q52" s="3">
        <f t="shared" si="6"/>
        <v>0</v>
      </c>
    </row>
    <row r="53" spans="1:17" hidden="1" x14ac:dyDescent="0.3">
      <c r="A53" s="3">
        <v>0</v>
      </c>
      <c r="B53" s="3">
        <v>0</v>
      </c>
      <c r="C53" s="3" t="e">
        <v>#REF!</v>
      </c>
      <c r="D53" s="4">
        <v>0</v>
      </c>
      <c r="E53" s="6"/>
      <c r="F53" s="3"/>
      <c r="G53" s="3"/>
      <c r="H53" s="3"/>
      <c r="I53" s="7"/>
      <c r="J53" s="6"/>
      <c r="K53" s="3"/>
      <c r="L53" s="3"/>
      <c r="M53" s="3"/>
      <c r="N53" s="7"/>
      <c r="O53" s="5">
        <f t="shared" si="4"/>
        <v>0</v>
      </c>
      <c r="P53" s="3">
        <f t="shared" si="5"/>
        <v>0</v>
      </c>
      <c r="Q53" s="3">
        <f t="shared" si="6"/>
        <v>0</v>
      </c>
    </row>
    <row r="54" spans="1:17" hidden="1" x14ac:dyDescent="0.3">
      <c r="A54" s="3">
        <v>0</v>
      </c>
      <c r="B54" s="3">
        <v>0</v>
      </c>
      <c r="C54" s="3" t="e">
        <v>#REF!</v>
      </c>
      <c r="D54" s="4">
        <v>0</v>
      </c>
      <c r="E54" s="6"/>
      <c r="F54" s="3"/>
      <c r="G54" s="3"/>
      <c r="H54" s="3"/>
      <c r="I54" s="7"/>
      <c r="J54" s="6"/>
      <c r="K54" s="3"/>
      <c r="L54" s="3"/>
      <c r="M54" s="3"/>
      <c r="N54" s="7"/>
      <c r="O54" s="5">
        <f t="shared" si="4"/>
        <v>0</v>
      </c>
      <c r="P54" s="3">
        <f t="shared" si="5"/>
        <v>0</v>
      </c>
      <c r="Q54" s="3">
        <f t="shared" si="6"/>
        <v>0</v>
      </c>
    </row>
    <row r="55" spans="1:17" hidden="1" x14ac:dyDescent="0.3">
      <c r="A55" s="3">
        <v>0</v>
      </c>
      <c r="B55" s="3">
        <v>0</v>
      </c>
      <c r="C55" s="3" t="e">
        <v>#REF!</v>
      </c>
      <c r="D55" s="4">
        <v>0</v>
      </c>
      <c r="E55" s="6"/>
      <c r="F55" s="3"/>
      <c r="G55" s="3"/>
      <c r="H55" s="3"/>
      <c r="I55" s="7"/>
      <c r="J55" s="6"/>
      <c r="K55" s="3"/>
      <c r="L55" s="3"/>
      <c r="M55" s="3"/>
      <c r="N55" s="7"/>
      <c r="O55" s="5">
        <f t="shared" si="4"/>
        <v>0</v>
      </c>
      <c r="P55" s="3">
        <f t="shared" si="5"/>
        <v>0</v>
      </c>
      <c r="Q55" s="3">
        <f t="shared" si="6"/>
        <v>0</v>
      </c>
    </row>
    <row r="58" spans="1:17" ht="15" thickBot="1" x14ac:dyDescent="0.35">
      <c r="A58" s="20" t="s">
        <v>52</v>
      </c>
    </row>
    <row r="59" spans="1:17" ht="15" thickBot="1" x14ac:dyDescent="0.35">
      <c r="A59" s="34" t="s">
        <v>92</v>
      </c>
      <c r="B59" s="10" t="s">
        <v>8</v>
      </c>
      <c r="C59" s="10" t="s">
        <v>9</v>
      </c>
      <c r="D59" s="10" t="s">
        <v>10</v>
      </c>
      <c r="E59" s="73" t="s">
        <v>16</v>
      </c>
      <c r="F59" s="73"/>
      <c r="G59" s="73"/>
      <c r="H59" s="73"/>
      <c r="I59" s="73"/>
      <c r="J59" s="73"/>
      <c r="K59" s="73"/>
      <c r="L59" s="73"/>
      <c r="M59" s="73"/>
      <c r="N59" s="74"/>
      <c r="O59" s="43" t="s">
        <v>17</v>
      </c>
      <c r="P59" s="42">
        <v>15</v>
      </c>
      <c r="Q59" s="11">
        <v>10</v>
      </c>
    </row>
    <row r="60" spans="1:17" x14ac:dyDescent="0.3">
      <c r="A60" s="8">
        <v>15</v>
      </c>
      <c r="B60" s="8" t="s">
        <v>62</v>
      </c>
      <c r="C60" s="8" t="e">
        <v>#REF!</v>
      </c>
      <c r="D60" s="15" t="s">
        <v>32</v>
      </c>
      <c r="E60" s="32">
        <v>10</v>
      </c>
      <c r="F60" s="8">
        <v>10</v>
      </c>
      <c r="G60" s="8">
        <v>10</v>
      </c>
      <c r="H60" s="8">
        <v>9</v>
      </c>
      <c r="I60" s="33">
        <v>9</v>
      </c>
      <c r="J60" s="32">
        <v>8</v>
      </c>
      <c r="K60" s="8">
        <v>7</v>
      </c>
      <c r="L60" s="8">
        <v>7</v>
      </c>
      <c r="M60" s="8">
        <v>7</v>
      </c>
      <c r="N60" s="15">
        <v>6</v>
      </c>
      <c r="O60" s="44">
        <f t="shared" ref="O60:O84" si="7">SUM(E60:N60)</f>
        <v>83</v>
      </c>
      <c r="P60" s="16">
        <f xml:space="preserve"> COUNTIF(D60:M60,"15")</f>
        <v>0</v>
      </c>
      <c r="Q60" s="8">
        <f>COUNTIF(D60:M60,"10")</f>
        <v>3</v>
      </c>
    </row>
    <row r="61" spans="1:17" x14ac:dyDescent="0.3">
      <c r="A61" s="3">
        <v>25</v>
      </c>
      <c r="B61" s="3" t="s">
        <v>63</v>
      </c>
      <c r="C61" s="3" t="e">
        <v>#REF!</v>
      </c>
      <c r="D61" s="4" t="s">
        <v>32</v>
      </c>
      <c r="E61" s="6">
        <v>10</v>
      </c>
      <c r="F61" s="3">
        <v>9</v>
      </c>
      <c r="G61" s="3">
        <v>9</v>
      </c>
      <c r="H61" s="3">
        <v>8</v>
      </c>
      <c r="I61" s="7">
        <v>8</v>
      </c>
      <c r="J61" s="6">
        <v>8</v>
      </c>
      <c r="K61" s="3">
        <v>7</v>
      </c>
      <c r="L61" s="3">
        <v>7</v>
      </c>
      <c r="M61" s="3">
        <v>6</v>
      </c>
      <c r="N61" s="4">
        <v>5</v>
      </c>
      <c r="O61" s="17">
        <f t="shared" si="7"/>
        <v>77</v>
      </c>
      <c r="P61" s="16">
        <f t="shared" ref="P61:P73" si="8" xml:space="preserve"> COUNTIF(D61:M61,"15")</f>
        <v>0</v>
      </c>
      <c r="Q61" s="8">
        <f t="shared" ref="Q61:Q73" si="9">COUNTIF(D61:M61,"10")</f>
        <v>1</v>
      </c>
    </row>
    <row r="62" spans="1:17" x14ac:dyDescent="0.3">
      <c r="A62" s="3">
        <v>26</v>
      </c>
      <c r="B62" s="3" t="s">
        <v>64</v>
      </c>
      <c r="C62" s="3" t="e">
        <v>#REF!</v>
      </c>
      <c r="D62" s="4" t="s">
        <v>26</v>
      </c>
      <c r="E62" s="6">
        <v>15</v>
      </c>
      <c r="F62" s="3">
        <v>15</v>
      </c>
      <c r="G62" s="3">
        <v>9</v>
      </c>
      <c r="H62" s="3">
        <v>9</v>
      </c>
      <c r="I62" s="7">
        <v>9</v>
      </c>
      <c r="J62" s="6">
        <v>9</v>
      </c>
      <c r="K62" s="3">
        <v>8</v>
      </c>
      <c r="L62" s="3">
        <v>6</v>
      </c>
      <c r="M62" s="3">
        <v>6</v>
      </c>
      <c r="N62" s="4">
        <v>0</v>
      </c>
      <c r="O62" s="17">
        <f t="shared" si="7"/>
        <v>86</v>
      </c>
      <c r="P62" s="16">
        <f t="shared" si="8"/>
        <v>2</v>
      </c>
      <c r="Q62" s="8">
        <f t="shared" si="9"/>
        <v>0</v>
      </c>
    </row>
    <row r="63" spans="1:17" x14ac:dyDescent="0.3">
      <c r="A63" s="3">
        <v>21</v>
      </c>
      <c r="B63" s="3" t="s">
        <v>43</v>
      </c>
      <c r="C63" s="3" t="e">
        <v>#REF!</v>
      </c>
      <c r="D63" s="4" t="s">
        <v>28</v>
      </c>
      <c r="E63" s="6">
        <v>7</v>
      </c>
      <c r="F63" s="3">
        <v>7</v>
      </c>
      <c r="G63" s="3">
        <v>6</v>
      </c>
      <c r="H63" s="3">
        <v>6</v>
      </c>
      <c r="I63" s="7">
        <v>6</v>
      </c>
      <c r="J63" s="6">
        <v>6</v>
      </c>
      <c r="K63" s="3">
        <v>5</v>
      </c>
      <c r="L63" s="3">
        <v>5</v>
      </c>
      <c r="M63" s="3">
        <v>0</v>
      </c>
      <c r="N63" s="4">
        <v>0</v>
      </c>
      <c r="O63" s="17">
        <f t="shared" si="7"/>
        <v>48</v>
      </c>
      <c r="P63" s="16">
        <f t="shared" si="8"/>
        <v>0</v>
      </c>
      <c r="Q63" s="8">
        <f t="shared" si="9"/>
        <v>0</v>
      </c>
    </row>
    <row r="64" spans="1:17" x14ac:dyDescent="0.3">
      <c r="A64" s="3">
        <v>14</v>
      </c>
      <c r="B64" s="3" t="s">
        <v>56</v>
      </c>
      <c r="C64" s="3" t="e">
        <v>#REF!</v>
      </c>
      <c r="D64" s="4" t="s">
        <v>28</v>
      </c>
      <c r="E64" s="6">
        <v>15</v>
      </c>
      <c r="F64" s="3">
        <v>15</v>
      </c>
      <c r="G64" s="3">
        <v>15</v>
      </c>
      <c r="H64" s="3">
        <v>15</v>
      </c>
      <c r="I64" s="7">
        <v>9</v>
      </c>
      <c r="J64" s="6">
        <v>9</v>
      </c>
      <c r="K64" s="3">
        <v>9</v>
      </c>
      <c r="L64" s="3">
        <v>0</v>
      </c>
      <c r="M64" s="3">
        <v>0</v>
      </c>
      <c r="N64" s="4">
        <v>0</v>
      </c>
      <c r="O64" s="17">
        <f t="shared" si="7"/>
        <v>87</v>
      </c>
      <c r="P64" s="16">
        <f t="shared" si="8"/>
        <v>4</v>
      </c>
      <c r="Q64" s="8">
        <f t="shared" si="9"/>
        <v>0</v>
      </c>
    </row>
    <row r="65" spans="1:17" x14ac:dyDescent="0.3">
      <c r="A65" s="3">
        <v>41</v>
      </c>
      <c r="B65" s="3" t="s">
        <v>82</v>
      </c>
      <c r="C65" s="3" t="e">
        <v>#REF!</v>
      </c>
      <c r="D65" s="4" t="s">
        <v>28</v>
      </c>
      <c r="E65" s="6">
        <v>15</v>
      </c>
      <c r="F65" s="3">
        <v>15</v>
      </c>
      <c r="G65" s="3">
        <v>9</v>
      </c>
      <c r="H65" s="3">
        <v>9</v>
      </c>
      <c r="I65" s="7">
        <v>8</v>
      </c>
      <c r="J65" s="6">
        <v>8</v>
      </c>
      <c r="K65" s="3">
        <v>0</v>
      </c>
      <c r="L65" s="3">
        <v>0</v>
      </c>
      <c r="M65" s="3">
        <v>0</v>
      </c>
      <c r="N65" s="4">
        <v>0</v>
      </c>
      <c r="O65" s="17">
        <f t="shared" si="7"/>
        <v>64</v>
      </c>
      <c r="P65" s="16">
        <f t="shared" si="8"/>
        <v>2</v>
      </c>
      <c r="Q65" s="8">
        <f t="shared" si="9"/>
        <v>0</v>
      </c>
    </row>
    <row r="66" spans="1:17" x14ac:dyDescent="0.3">
      <c r="A66" s="3">
        <v>27</v>
      </c>
      <c r="B66" s="3" t="s">
        <v>83</v>
      </c>
      <c r="C66" s="3" t="e">
        <v>#REF!</v>
      </c>
      <c r="D66" s="4" t="s">
        <v>24</v>
      </c>
      <c r="E66" s="6">
        <v>15</v>
      </c>
      <c r="F66" s="3">
        <v>9</v>
      </c>
      <c r="G66" s="3">
        <v>9</v>
      </c>
      <c r="H66" s="3">
        <v>9</v>
      </c>
      <c r="I66" s="7">
        <v>9</v>
      </c>
      <c r="J66" s="6">
        <v>8</v>
      </c>
      <c r="K66" s="3">
        <v>8</v>
      </c>
      <c r="L66" s="3">
        <v>8</v>
      </c>
      <c r="M66" s="3">
        <v>8</v>
      </c>
      <c r="N66" s="4">
        <v>0</v>
      </c>
      <c r="O66" s="17">
        <f t="shared" si="7"/>
        <v>83</v>
      </c>
      <c r="P66" s="16">
        <f t="shared" si="8"/>
        <v>1</v>
      </c>
      <c r="Q66" s="8">
        <f t="shared" si="9"/>
        <v>0</v>
      </c>
    </row>
    <row r="67" spans="1:17" x14ac:dyDescent="0.3">
      <c r="A67" s="3">
        <v>29</v>
      </c>
      <c r="B67" s="3" t="s">
        <v>84</v>
      </c>
      <c r="C67" s="3" t="e">
        <v>#REF!</v>
      </c>
      <c r="D67" s="4" t="s">
        <v>24</v>
      </c>
      <c r="E67" s="6">
        <v>10</v>
      </c>
      <c r="F67" s="3">
        <v>9</v>
      </c>
      <c r="G67" s="3">
        <v>9</v>
      </c>
      <c r="H67" s="3">
        <v>8</v>
      </c>
      <c r="I67" s="7">
        <v>8</v>
      </c>
      <c r="J67" s="6">
        <v>8</v>
      </c>
      <c r="K67" s="3">
        <v>8</v>
      </c>
      <c r="L67" s="3">
        <v>8</v>
      </c>
      <c r="M67" s="3">
        <v>7</v>
      </c>
      <c r="N67" s="4">
        <v>0</v>
      </c>
      <c r="O67" s="17">
        <f t="shared" si="7"/>
        <v>75</v>
      </c>
      <c r="P67" s="16">
        <f t="shared" si="8"/>
        <v>0</v>
      </c>
      <c r="Q67" s="8">
        <f t="shared" si="9"/>
        <v>1</v>
      </c>
    </row>
    <row r="68" spans="1:17" x14ac:dyDescent="0.3">
      <c r="A68" s="3">
        <v>36</v>
      </c>
      <c r="B68" s="3" t="s">
        <v>85</v>
      </c>
      <c r="C68" s="3" t="e">
        <v>#REF!</v>
      </c>
      <c r="D68" s="4" t="s">
        <v>24</v>
      </c>
      <c r="E68" s="6">
        <v>15</v>
      </c>
      <c r="F68" s="3">
        <v>15</v>
      </c>
      <c r="G68" s="3">
        <v>15</v>
      </c>
      <c r="H68" s="3">
        <v>9</v>
      </c>
      <c r="I68" s="7">
        <v>9</v>
      </c>
      <c r="J68" s="6">
        <v>9</v>
      </c>
      <c r="K68" s="3">
        <v>8</v>
      </c>
      <c r="L68" s="3">
        <v>8</v>
      </c>
      <c r="M68" s="3">
        <v>8</v>
      </c>
      <c r="N68" s="4">
        <v>8</v>
      </c>
      <c r="O68" s="17">
        <f t="shared" si="7"/>
        <v>104</v>
      </c>
      <c r="P68" s="16">
        <f t="shared" si="8"/>
        <v>3</v>
      </c>
      <c r="Q68" s="8">
        <f t="shared" si="9"/>
        <v>0</v>
      </c>
    </row>
    <row r="69" spans="1:17" x14ac:dyDescent="0.3">
      <c r="A69" s="3">
        <v>43</v>
      </c>
      <c r="B69" s="3" t="s">
        <v>45</v>
      </c>
      <c r="C69" s="3" t="e">
        <v>#REF!</v>
      </c>
      <c r="D69" s="4" t="s">
        <v>26</v>
      </c>
      <c r="E69" s="6">
        <v>15</v>
      </c>
      <c r="F69" s="3">
        <v>15</v>
      </c>
      <c r="G69" s="3">
        <v>15</v>
      </c>
      <c r="H69" s="3">
        <v>15</v>
      </c>
      <c r="I69" s="7">
        <v>15</v>
      </c>
      <c r="J69" s="6">
        <v>15</v>
      </c>
      <c r="K69" s="3">
        <v>9</v>
      </c>
      <c r="L69" s="3">
        <v>8</v>
      </c>
      <c r="M69" s="3">
        <v>8</v>
      </c>
      <c r="N69" s="4">
        <v>8</v>
      </c>
      <c r="O69" s="17">
        <f t="shared" si="7"/>
        <v>123</v>
      </c>
      <c r="P69" s="16">
        <f t="shared" si="8"/>
        <v>6</v>
      </c>
      <c r="Q69" s="8">
        <f t="shared" si="9"/>
        <v>0</v>
      </c>
    </row>
    <row r="70" spans="1:17" x14ac:dyDescent="0.3">
      <c r="A70" s="3">
        <v>49</v>
      </c>
      <c r="B70" s="3" t="s">
        <v>86</v>
      </c>
      <c r="C70" s="3" t="e">
        <v>#REF!</v>
      </c>
      <c r="D70" s="4" t="s">
        <v>24</v>
      </c>
      <c r="E70" s="6">
        <v>15</v>
      </c>
      <c r="F70" s="3">
        <v>15</v>
      </c>
      <c r="G70" s="3">
        <v>15</v>
      </c>
      <c r="H70" s="3">
        <v>9</v>
      </c>
      <c r="I70" s="7">
        <v>9</v>
      </c>
      <c r="J70" s="6">
        <v>9</v>
      </c>
      <c r="K70" s="3">
        <v>9</v>
      </c>
      <c r="L70" s="3">
        <v>9</v>
      </c>
      <c r="M70" s="3">
        <v>8</v>
      </c>
      <c r="N70" s="4">
        <v>5</v>
      </c>
      <c r="O70" s="17">
        <f t="shared" si="7"/>
        <v>103</v>
      </c>
      <c r="P70" s="16">
        <f t="shared" si="8"/>
        <v>3</v>
      </c>
      <c r="Q70" s="8">
        <f t="shared" si="9"/>
        <v>0</v>
      </c>
    </row>
    <row r="71" spans="1:17" x14ac:dyDescent="0.3">
      <c r="A71" s="3">
        <v>50</v>
      </c>
      <c r="B71" s="3" t="s">
        <v>87</v>
      </c>
      <c r="C71" s="3" t="e">
        <v>#REF!</v>
      </c>
      <c r="D71" s="4" t="s">
        <v>32</v>
      </c>
      <c r="E71" s="6">
        <v>15</v>
      </c>
      <c r="F71" s="3">
        <v>15</v>
      </c>
      <c r="G71" s="3">
        <v>15</v>
      </c>
      <c r="H71" s="3">
        <v>15</v>
      </c>
      <c r="I71" s="7">
        <v>15</v>
      </c>
      <c r="J71" s="6">
        <v>8</v>
      </c>
      <c r="K71" s="3">
        <v>8</v>
      </c>
      <c r="L71" s="3">
        <v>8</v>
      </c>
      <c r="M71" s="3">
        <v>6</v>
      </c>
      <c r="N71" s="4">
        <v>5</v>
      </c>
      <c r="O71" s="17">
        <f t="shared" si="7"/>
        <v>110</v>
      </c>
      <c r="P71" s="16">
        <f t="shared" si="8"/>
        <v>5</v>
      </c>
      <c r="Q71" s="8">
        <f t="shared" si="9"/>
        <v>0</v>
      </c>
    </row>
    <row r="72" spans="1:17" x14ac:dyDescent="0.3">
      <c r="A72" s="3">
        <v>51</v>
      </c>
      <c r="B72" s="3" t="s">
        <v>88</v>
      </c>
      <c r="C72" s="3" t="e">
        <v>#REF!</v>
      </c>
      <c r="D72" s="4" t="s">
        <v>24</v>
      </c>
      <c r="E72" s="6">
        <v>15</v>
      </c>
      <c r="F72" s="3">
        <v>15</v>
      </c>
      <c r="G72" s="3">
        <v>9</v>
      </c>
      <c r="H72" s="3">
        <v>8</v>
      </c>
      <c r="I72" s="7">
        <v>8</v>
      </c>
      <c r="J72" s="6">
        <v>8</v>
      </c>
      <c r="K72" s="3">
        <v>0</v>
      </c>
      <c r="L72" s="3">
        <v>0</v>
      </c>
      <c r="M72" s="3">
        <v>0</v>
      </c>
      <c r="N72" s="4">
        <v>0</v>
      </c>
      <c r="O72" s="17">
        <f t="shared" si="7"/>
        <v>63</v>
      </c>
      <c r="P72" s="16">
        <f t="shared" si="8"/>
        <v>2</v>
      </c>
      <c r="Q72" s="8">
        <f t="shared" si="9"/>
        <v>0</v>
      </c>
    </row>
    <row r="73" spans="1:17" ht="15" thickBot="1" x14ac:dyDescent="0.35">
      <c r="A73" s="3">
        <v>54</v>
      </c>
      <c r="B73" s="3" t="s">
        <v>34</v>
      </c>
      <c r="C73" s="3" t="e">
        <v>#REF!</v>
      </c>
      <c r="D73" s="4" t="s">
        <v>89</v>
      </c>
      <c r="E73" s="6">
        <v>9</v>
      </c>
      <c r="F73" s="3">
        <v>9</v>
      </c>
      <c r="G73" s="3">
        <v>9</v>
      </c>
      <c r="H73" s="3">
        <v>9</v>
      </c>
      <c r="I73" s="7">
        <v>8</v>
      </c>
      <c r="J73" s="6">
        <v>8</v>
      </c>
      <c r="K73" s="3">
        <v>8</v>
      </c>
      <c r="L73" s="3">
        <v>8</v>
      </c>
      <c r="M73" s="3">
        <v>8</v>
      </c>
      <c r="N73" s="4">
        <v>0</v>
      </c>
      <c r="O73" s="18">
        <f t="shared" si="7"/>
        <v>76</v>
      </c>
      <c r="P73" s="16">
        <f t="shared" si="8"/>
        <v>0</v>
      </c>
      <c r="Q73" s="8">
        <f t="shared" si="9"/>
        <v>0</v>
      </c>
    </row>
    <row r="74" spans="1:17" hidden="1" x14ac:dyDescent="0.3">
      <c r="A74" s="3" t="e">
        <f>#REF!</f>
        <v>#REF!</v>
      </c>
      <c r="B74" s="3" t="e">
        <f>#REF!</f>
        <v>#REF!</v>
      </c>
      <c r="C74" s="3" t="e">
        <f>#REF!</f>
        <v>#REF!</v>
      </c>
      <c r="D74" s="4" t="e">
        <f>#REF!</f>
        <v>#REF!</v>
      </c>
      <c r="E74" s="6"/>
      <c r="F74" s="3"/>
      <c r="G74" s="3"/>
      <c r="H74" s="3"/>
      <c r="I74" s="7"/>
      <c r="J74" s="6"/>
      <c r="K74" s="3"/>
      <c r="L74" s="3"/>
      <c r="M74" s="3"/>
      <c r="N74" s="7"/>
      <c r="O74" s="16">
        <f t="shared" si="7"/>
        <v>0</v>
      </c>
      <c r="P74" s="3">
        <f t="shared" ref="P74:P84" si="10" xml:space="preserve"> COUNTIF(D74:M74,"10")</f>
        <v>0</v>
      </c>
      <c r="Q74" s="3">
        <f t="shared" ref="Q74:Q84" si="11">COUNTIF(D74:M74,"9")</f>
        <v>0</v>
      </c>
    </row>
    <row r="75" spans="1:17" hidden="1" x14ac:dyDescent="0.3">
      <c r="A75" s="3" t="e">
        <f>#REF!</f>
        <v>#REF!</v>
      </c>
      <c r="B75" s="3" t="e">
        <f>#REF!</f>
        <v>#REF!</v>
      </c>
      <c r="C75" s="3" t="e">
        <f>#REF!</f>
        <v>#REF!</v>
      </c>
      <c r="D75" s="4" t="e">
        <f>#REF!</f>
        <v>#REF!</v>
      </c>
      <c r="E75" s="6"/>
      <c r="F75" s="3"/>
      <c r="G75" s="3"/>
      <c r="H75" s="3"/>
      <c r="I75" s="7"/>
      <c r="J75" s="6"/>
      <c r="K75" s="3"/>
      <c r="L75" s="3"/>
      <c r="M75" s="3"/>
      <c r="N75" s="7"/>
      <c r="O75" s="5">
        <f t="shared" si="7"/>
        <v>0</v>
      </c>
      <c r="P75" s="3">
        <f t="shared" si="10"/>
        <v>0</v>
      </c>
      <c r="Q75" s="3">
        <f t="shared" si="11"/>
        <v>0</v>
      </c>
    </row>
    <row r="76" spans="1:17" hidden="1" x14ac:dyDescent="0.3">
      <c r="A76" s="3" t="e">
        <f>#REF!</f>
        <v>#REF!</v>
      </c>
      <c r="B76" s="3" t="e">
        <f>#REF!</f>
        <v>#REF!</v>
      </c>
      <c r="C76" s="3" t="e">
        <f>#REF!</f>
        <v>#REF!</v>
      </c>
      <c r="D76" s="4" t="e">
        <f>#REF!</f>
        <v>#REF!</v>
      </c>
      <c r="E76" s="6"/>
      <c r="F76" s="3"/>
      <c r="G76" s="3"/>
      <c r="H76" s="3"/>
      <c r="I76" s="7"/>
      <c r="J76" s="6"/>
      <c r="K76" s="3"/>
      <c r="L76" s="3"/>
      <c r="M76" s="3"/>
      <c r="N76" s="7"/>
      <c r="O76" s="5">
        <f t="shared" si="7"/>
        <v>0</v>
      </c>
      <c r="P76" s="3">
        <f t="shared" si="10"/>
        <v>0</v>
      </c>
      <c r="Q76" s="3">
        <f t="shared" si="11"/>
        <v>0</v>
      </c>
    </row>
    <row r="77" spans="1:17" hidden="1" x14ac:dyDescent="0.3">
      <c r="A77" s="3" t="e">
        <f>#REF!</f>
        <v>#REF!</v>
      </c>
      <c r="B77" s="3" t="e">
        <f>#REF!</f>
        <v>#REF!</v>
      </c>
      <c r="C77" s="3" t="e">
        <f>#REF!</f>
        <v>#REF!</v>
      </c>
      <c r="D77" s="4" t="e">
        <f>#REF!</f>
        <v>#REF!</v>
      </c>
      <c r="E77" s="6"/>
      <c r="F77" s="3"/>
      <c r="G77" s="3"/>
      <c r="H77" s="3"/>
      <c r="I77" s="7"/>
      <c r="J77" s="6"/>
      <c r="K77" s="3"/>
      <c r="L77" s="3"/>
      <c r="M77" s="3"/>
      <c r="N77" s="7"/>
      <c r="O77" s="5">
        <f t="shared" si="7"/>
        <v>0</v>
      </c>
      <c r="P77" s="3">
        <f t="shared" si="10"/>
        <v>0</v>
      </c>
      <c r="Q77" s="3">
        <f t="shared" si="11"/>
        <v>0</v>
      </c>
    </row>
    <row r="78" spans="1:17" hidden="1" x14ac:dyDescent="0.3">
      <c r="A78" s="3" t="e">
        <f>#REF!</f>
        <v>#REF!</v>
      </c>
      <c r="B78" s="3" t="e">
        <f>#REF!</f>
        <v>#REF!</v>
      </c>
      <c r="C78" s="3" t="e">
        <f>#REF!</f>
        <v>#REF!</v>
      </c>
      <c r="D78" s="4" t="e">
        <f>#REF!</f>
        <v>#REF!</v>
      </c>
      <c r="E78" s="6"/>
      <c r="F78" s="3"/>
      <c r="G78" s="3"/>
      <c r="H78" s="3"/>
      <c r="I78" s="7"/>
      <c r="J78" s="6"/>
      <c r="K78" s="3"/>
      <c r="L78" s="3"/>
      <c r="M78" s="3"/>
      <c r="N78" s="7"/>
      <c r="O78" s="5">
        <f t="shared" si="7"/>
        <v>0</v>
      </c>
      <c r="P78" s="3">
        <f t="shared" si="10"/>
        <v>0</v>
      </c>
      <c r="Q78" s="3">
        <f t="shared" si="11"/>
        <v>0</v>
      </c>
    </row>
    <row r="79" spans="1:17" hidden="1" x14ac:dyDescent="0.3">
      <c r="A79" s="3" t="e">
        <f>#REF!</f>
        <v>#REF!</v>
      </c>
      <c r="B79" s="3" t="e">
        <f>#REF!</f>
        <v>#REF!</v>
      </c>
      <c r="C79" s="3" t="e">
        <f>#REF!</f>
        <v>#REF!</v>
      </c>
      <c r="D79" s="4" t="e">
        <f>#REF!</f>
        <v>#REF!</v>
      </c>
      <c r="E79" s="6"/>
      <c r="F79" s="3"/>
      <c r="G79" s="3"/>
      <c r="H79" s="3"/>
      <c r="I79" s="7"/>
      <c r="J79" s="6"/>
      <c r="K79" s="3"/>
      <c r="L79" s="3"/>
      <c r="M79" s="3"/>
      <c r="N79" s="7"/>
      <c r="O79" s="5">
        <f t="shared" si="7"/>
        <v>0</v>
      </c>
      <c r="P79" s="3">
        <f t="shared" si="10"/>
        <v>0</v>
      </c>
      <c r="Q79" s="3">
        <f t="shared" si="11"/>
        <v>0</v>
      </c>
    </row>
    <row r="80" spans="1:17" hidden="1" x14ac:dyDescent="0.3">
      <c r="A80" s="3" t="e">
        <f>#REF!</f>
        <v>#REF!</v>
      </c>
      <c r="B80" s="3" t="e">
        <f>#REF!</f>
        <v>#REF!</v>
      </c>
      <c r="C80" s="3" t="e">
        <f>#REF!</f>
        <v>#REF!</v>
      </c>
      <c r="D80" s="4" t="e">
        <f>#REF!</f>
        <v>#REF!</v>
      </c>
      <c r="E80" s="6"/>
      <c r="F80" s="3"/>
      <c r="G80" s="3"/>
      <c r="H80" s="3"/>
      <c r="I80" s="7"/>
      <c r="J80" s="6"/>
      <c r="K80" s="3"/>
      <c r="L80" s="3"/>
      <c r="M80" s="3"/>
      <c r="N80" s="7"/>
      <c r="O80" s="5">
        <f t="shared" si="7"/>
        <v>0</v>
      </c>
      <c r="P80" s="3">
        <f t="shared" si="10"/>
        <v>0</v>
      </c>
      <c r="Q80" s="3">
        <f t="shared" si="11"/>
        <v>0</v>
      </c>
    </row>
    <row r="81" spans="1:17" hidden="1" x14ac:dyDescent="0.3">
      <c r="A81" s="3" t="e">
        <f>#REF!</f>
        <v>#REF!</v>
      </c>
      <c r="B81" s="3" t="e">
        <f>#REF!</f>
        <v>#REF!</v>
      </c>
      <c r="C81" s="3" t="e">
        <f>#REF!</f>
        <v>#REF!</v>
      </c>
      <c r="D81" s="4" t="e">
        <f>#REF!</f>
        <v>#REF!</v>
      </c>
      <c r="E81" s="6"/>
      <c r="F81" s="3"/>
      <c r="G81" s="3"/>
      <c r="H81" s="3"/>
      <c r="I81" s="7"/>
      <c r="J81" s="6"/>
      <c r="K81" s="3"/>
      <c r="L81" s="3"/>
      <c r="M81" s="3"/>
      <c r="N81" s="7"/>
      <c r="O81" s="5">
        <f t="shared" si="7"/>
        <v>0</v>
      </c>
      <c r="P81" s="3">
        <f t="shared" si="10"/>
        <v>0</v>
      </c>
      <c r="Q81" s="3">
        <f t="shared" si="11"/>
        <v>0</v>
      </c>
    </row>
    <row r="82" spans="1:17" hidden="1" x14ac:dyDescent="0.3">
      <c r="A82" s="3" t="e">
        <f>#REF!</f>
        <v>#REF!</v>
      </c>
      <c r="B82" s="3" t="e">
        <f>#REF!</f>
        <v>#REF!</v>
      </c>
      <c r="C82" s="3" t="e">
        <f>#REF!</f>
        <v>#REF!</v>
      </c>
      <c r="D82" s="4" t="e">
        <f>#REF!</f>
        <v>#REF!</v>
      </c>
      <c r="E82" s="6"/>
      <c r="F82" s="3"/>
      <c r="G82" s="3"/>
      <c r="H82" s="3"/>
      <c r="I82" s="7"/>
      <c r="J82" s="6"/>
      <c r="K82" s="3"/>
      <c r="L82" s="3"/>
      <c r="M82" s="3"/>
      <c r="N82" s="7"/>
      <c r="O82" s="5">
        <f t="shared" si="7"/>
        <v>0</v>
      </c>
      <c r="P82" s="3">
        <f t="shared" si="10"/>
        <v>0</v>
      </c>
      <c r="Q82" s="3">
        <f t="shared" si="11"/>
        <v>0</v>
      </c>
    </row>
    <row r="83" spans="1:17" hidden="1" x14ac:dyDescent="0.3">
      <c r="A83" s="3" t="e">
        <f>#REF!</f>
        <v>#REF!</v>
      </c>
      <c r="B83" s="3" t="e">
        <f>#REF!</f>
        <v>#REF!</v>
      </c>
      <c r="C83" s="3" t="e">
        <f>#REF!</f>
        <v>#REF!</v>
      </c>
      <c r="D83" s="4" t="e">
        <f>#REF!</f>
        <v>#REF!</v>
      </c>
      <c r="E83" s="6"/>
      <c r="F83" s="3"/>
      <c r="G83" s="3"/>
      <c r="H83" s="3"/>
      <c r="I83" s="7"/>
      <c r="J83" s="6"/>
      <c r="K83" s="3"/>
      <c r="L83" s="3"/>
      <c r="M83" s="3"/>
      <c r="N83" s="7"/>
      <c r="O83" s="5">
        <f t="shared" si="7"/>
        <v>0</v>
      </c>
      <c r="P83" s="3">
        <f t="shared" si="10"/>
        <v>0</v>
      </c>
      <c r="Q83" s="3">
        <f t="shared" si="11"/>
        <v>0</v>
      </c>
    </row>
    <row r="84" spans="1:17" hidden="1" x14ac:dyDescent="0.3">
      <c r="A84" s="3" t="e">
        <f>#REF!</f>
        <v>#REF!</v>
      </c>
      <c r="B84" s="3" t="e">
        <f>#REF!</f>
        <v>#REF!</v>
      </c>
      <c r="C84" s="3" t="e">
        <f>#REF!</f>
        <v>#REF!</v>
      </c>
      <c r="D84" s="4" t="e">
        <f>#REF!</f>
        <v>#REF!</v>
      </c>
      <c r="E84" s="6"/>
      <c r="F84" s="3"/>
      <c r="G84" s="3"/>
      <c r="H84" s="3"/>
      <c r="I84" s="7"/>
      <c r="J84" s="6"/>
      <c r="K84" s="3"/>
      <c r="L84" s="3"/>
      <c r="M84" s="3"/>
      <c r="N84" s="7"/>
      <c r="O84" s="5">
        <f t="shared" si="7"/>
        <v>0</v>
      </c>
      <c r="P84" s="3">
        <f t="shared" si="10"/>
        <v>0</v>
      </c>
      <c r="Q84" s="3">
        <f t="shared" si="11"/>
        <v>0</v>
      </c>
    </row>
  </sheetData>
  <mergeCells count="2">
    <mergeCell ref="E8:N8"/>
    <mergeCell ref="E59:N59"/>
  </mergeCells>
  <pageMargins left="0.19685039370078741" right="0.11811023622047245" top="0.78740157480314965" bottom="0.78740157480314965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0392-FB7D-46C2-9EE0-0620D6BEA367}">
  <dimension ref="A1:P91"/>
  <sheetViews>
    <sheetView workbookViewId="0">
      <selection activeCell="A59" sqref="A59"/>
    </sheetView>
  </sheetViews>
  <sheetFormatPr defaultRowHeight="14.4" x14ac:dyDescent="0.3"/>
  <cols>
    <col min="1" max="1" width="6.88671875" customWidth="1"/>
    <col min="2" max="2" width="6.5546875" customWidth="1"/>
    <col min="3" max="3" width="21.21875" customWidth="1"/>
    <col min="4" max="4" width="10.5546875" style="28" customWidth="1"/>
    <col min="5" max="5" width="7.6640625" customWidth="1"/>
    <col min="6" max="6" width="5.5546875" customWidth="1"/>
    <col min="7" max="7" width="7.6640625" customWidth="1"/>
    <col min="8" max="8" width="5.109375" customWidth="1"/>
    <col min="9" max="9" width="7.44140625" customWidth="1"/>
    <col min="10" max="10" width="10.33203125" style="20" customWidth="1"/>
  </cols>
  <sheetData>
    <row r="1" spans="1:12" ht="17.399999999999999" x14ac:dyDescent="0.3">
      <c r="A1" s="66" t="s">
        <v>54</v>
      </c>
      <c r="B1" s="67"/>
      <c r="C1" s="67"/>
      <c r="D1" s="67"/>
      <c r="E1" s="67"/>
      <c r="F1" s="67"/>
      <c r="G1" s="67"/>
      <c r="H1" s="67"/>
      <c r="I1" s="67"/>
      <c r="J1" s="68"/>
    </row>
    <row r="2" spans="1:12" x14ac:dyDescent="0.3">
      <c r="A2" s="69" t="s">
        <v>53</v>
      </c>
      <c r="B2" s="69"/>
      <c r="C2" s="69"/>
      <c r="D2" s="69"/>
      <c r="E2" s="69"/>
      <c r="F2" s="69"/>
      <c r="G2" s="69"/>
      <c r="H2" s="69"/>
      <c r="I2" s="69"/>
      <c r="J2" s="69"/>
    </row>
    <row r="3" spans="1:12" x14ac:dyDescent="0.3">
      <c r="A3" s="54"/>
      <c r="B3" s="54"/>
      <c r="C3" s="54"/>
      <c r="D3" s="54"/>
      <c r="E3" s="54"/>
      <c r="F3" s="54"/>
      <c r="G3" s="54"/>
      <c r="H3" s="54"/>
      <c r="I3" s="54"/>
      <c r="J3" s="54"/>
    </row>
    <row r="4" spans="1:12" x14ac:dyDescent="0.3">
      <c r="A4" s="1" t="s">
        <v>0</v>
      </c>
      <c r="C4" s="1" t="s">
        <v>1</v>
      </c>
      <c r="F4" t="s">
        <v>3</v>
      </c>
      <c r="H4" t="s">
        <v>4</v>
      </c>
      <c r="J4"/>
    </row>
    <row r="5" spans="1:12" x14ac:dyDescent="0.3">
      <c r="A5" s="1" t="s">
        <v>2</v>
      </c>
      <c r="C5" s="38" t="s">
        <v>22</v>
      </c>
      <c r="F5" t="s">
        <v>5</v>
      </c>
      <c r="H5" s="71">
        <v>45381</v>
      </c>
      <c r="I5" s="72"/>
      <c r="J5" s="72"/>
      <c r="L5" s="1"/>
    </row>
    <row r="6" spans="1:12" x14ac:dyDescent="0.3">
      <c r="A6" s="1"/>
      <c r="C6" s="1"/>
      <c r="F6" s="19"/>
      <c r="J6" s="1"/>
    </row>
    <row r="7" spans="1:12" ht="15" thickBot="1" x14ac:dyDescent="0.35">
      <c r="A7" s="21" t="s">
        <v>124</v>
      </c>
    </row>
    <row r="8" spans="1:12" ht="15" thickBot="1" x14ac:dyDescent="0.35">
      <c r="A8" s="25" t="s">
        <v>6</v>
      </c>
      <c r="B8" s="26" t="s">
        <v>92</v>
      </c>
      <c r="C8" s="26" t="s">
        <v>8</v>
      </c>
      <c r="D8" s="24" t="s">
        <v>71</v>
      </c>
      <c r="E8" s="24" t="s">
        <v>11</v>
      </c>
      <c r="F8" s="24" t="s">
        <v>12</v>
      </c>
      <c r="G8" s="27" t="s">
        <v>13</v>
      </c>
      <c r="H8" s="24" t="s">
        <v>12</v>
      </c>
      <c r="I8" s="50" t="s">
        <v>47</v>
      </c>
      <c r="J8" s="51" t="s">
        <v>14</v>
      </c>
    </row>
    <row r="9" spans="1:12" x14ac:dyDescent="0.3">
      <c r="A9" s="55">
        <v>1</v>
      </c>
      <c r="B9" s="56">
        <v>8</v>
      </c>
      <c r="C9" s="56" t="s">
        <v>59</v>
      </c>
      <c r="D9" s="57" t="s">
        <v>23</v>
      </c>
      <c r="E9" s="58">
        <v>100</v>
      </c>
      <c r="F9" s="58" t="s">
        <v>123</v>
      </c>
      <c r="G9" s="58">
        <v>97</v>
      </c>
      <c r="H9" s="59" t="s">
        <v>123</v>
      </c>
      <c r="I9" s="59">
        <v>132</v>
      </c>
      <c r="J9" s="22">
        <f>E9+G9+I9</f>
        <v>329</v>
      </c>
    </row>
    <row r="10" spans="1:12" x14ac:dyDescent="0.3">
      <c r="A10" s="6">
        <f>A9+1</f>
        <v>2</v>
      </c>
      <c r="B10" s="3">
        <v>30</v>
      </c>
      <c r="C10" s="3" t="s">
        <v>35</v>
      </c>
      <c r="D10" s="30" t="s">
        <v>24</v>
      </c>
      <c r="E10" s="49">
        <v>97</v>
      </c>
      <c r="F10" s="49" t="s">
        <v>122</v>
      </c>
      <c r="G10" s="49">
        <v>91</v>
      </c>
      <c r="H10" s="37" t="s">
        <v>122</v>
      </c>
      <c r="I10" s="36">
        <v>131</v>
      </c>
      <c r="J10" s="23">
        <f>E10+G10+I10</f>
        <v>319</v>
      </c>
    </row>
    <row r="11" spans="1:12" x14ac:dyDescent="0.3">
      <c r="A11" s="6">
        <f t="shared" ref="A11:A62" si="0">A10+1</f>
        <v>3</v>
      </c>
      <c r="B11" s="3">
        <v>12</v>
      </c>
      <c r="C11" s="3" t="s">
        <v>42</v>
      </c>
      <c r="D11" s="30" t="s">
        <v>23</v>
      </c>
      <c r="E11" s="49">
        <v>99</v>
      </c>
      <c r="F11" s="49" t="s">
        <v>123</v>
      </c>
      <c r="G11" s="49">
        <v>90</v>
      </c>
      <c r="H11" s="37" t="s">
        <v>122</v>
      </c>
      <c r="I11" s="36">
        <v>120</v>
      </c>
      <c r="J11" s="23">
        <f>E11+G11+I11</f>
        <v>309</v>
      </c>
    </row>
    <row r="12" spans="1:12" x14ac:dyDescent="0.3">
      <c r="A12" s="76">
        <f t="shared" si="0"/>
        <v>4</v>
      </c>
      <c r="B12" s="77">
        <v>43</v>
      </c>
      <c r="C12" s="77" t="s">
        <v>45</v>
      </c>
      <c r="D12" s="78" t="s">
        <v>26</v>
      </c>
      <c r="E12" s="79">
        <v>95</v>
      </c>
      <c r="F12" s="79" t="s">
        <v>122</v>
      </c>
      <c r="G12" s="79">
        <v>80</v>
      </c>
      <c r="H12" s="80" t="s">
        <v>121</v>
      </c>
      <c r="I12" s="75">
        <v>123</v>
      </c>
      <c r="J12" s="81">
        <f>E12+G12+I12</f>
        <v>298</v>
      </c>
    </row>
    <row r="13" spans="1:12" x14ac:dyDescent="0.3">
      <c r="A13" s="6">
        <f t="shared" si="0"/>
        <v>5</v>
      </c>
      <c r="B13" s="3">
        <v>53</v>
      </c>
      <c r="C13" s="3" t="s">
        <v>46</v>
      </c>
      <c r="D13" s="30" t="s">
        <v>30</v>
      </c>
      <c r="E13" s="49">
        <v>93</v>
      </c>
      <c r="F13" s="49" t="s">
        <v>120</v>
      </c>
      <c r="G13" s="49">
        <v>85</v>
      </c>
      <c r="H13" s="37" t="s">
        <v>120</v>
      </c>
      <c r="I13" s="36">
        <v>118</v>
      </c>
      <c r="J13" s="23">
        <f>E13+G13+I13</f>
        <v>296</v>
      </c>
    </row>
    <row r="14" spans="1:12" x14ac:dyDescent="0.3">
      <c r="A14" s="6">
        <f t="shared" si="0"/>
        <v>6</v>
      </c>
      <c r="B14" s="3">
        <v>42</v>
      </c>
      <c r="C14" s="3" t="s">
        <v>77</v>
      </c>
      <c r="D14" s="30" t="s">
        <v>24</v>
      </c>
      <c r="E14" s="49">
        <v>97</v>
      </c>
      <c r="F14" s="49" t="s">
        <v>122</v>
      </c>
      <c r="G14" s="49">
        <v>93</v>
      </c>
      <c r="H14" s="37" t="s">
        <v>123</v>
      </c>
      <c r="I14" s="36">
        <v>106</v>
      </c>
      <c r="J14" s="23">
        <f>E14+G14+I14</f>
        <v>296</v>
      </c>
    </row>
    <row r="15" spans="1:12" x14ac:dyDescent="0.3">
      <c r="A15" s="76">
        <f t="shared" si="0"/>
        <v>7</v>
      </c>
      <c r="B15" s="77">
        <v>36</v>
      </c>
      <c r="C15" s="77" t="s">
        <v>85</v>
      </c>
      <c r="D15" s="78" t="s">
        <v>24</v>
      </c>
      <c r="E15" s="79">
        <v>100</v>
      </c>
      <c r="F15" s="79" t="s">
        <v>123</v>
      </c>
      <c r="G15" s="79">
        <v>87</v>
      </c>
      <c r="H15" s="80" t="s">
        <v>120</v>
      </c>
      <c r="I15" s="75">
        <v>104</v>
      </c>
      <c r="J15" s="81">
        <f>E15+G15+I15</f>
        <v>291</v>
      </c>
    </row>
    <row r="16" spans="1:12" x14ac:dyDescent="0.3">
      <c r="A16" s="6">
        <f t="shared" si="0"/>
        <v>8</v>
      </c>
      <c r="B16" s="3">
        <v>45</v>
      </c>
      <c r="C16" s="3" t="s">
        <v>31</v>
      </c>
      <c r="D16" s="30" t="s">
        <v>32</v>
      </c>
      <c r="E16" s="49">
        <v>98</v>
      </c>
      <c r="F16" s="49" t="s">
        <v>123</v>
      </c>
      <c r="G16" s="49">
        <v>88</v>
      </c>
      <c r="H16" s="37" t="s">
        <v>122</v>
      </c>
      <c r="I16" s="36">
        <v>99</v>
      </c>
      <c r="J16" s="23">
        <f>E16+G16+I16</f>
        <v>285</v>
      </c>
    </row>
    <row r="17" spans="1:10" x14ac:dyDescent="0.3">
      <c r="A17" s="6">
        <f t="shared" si="0"/>
        <v>9</v>
      </c>
      <c r="B17" s="3">
        <v>6</v>
      </c>
      <c r="C17" s="3" t="s">
        <v>37</v>
      </c>
      <c r="D17" s="30" t="s">
        <v>32</v>
      </c>
      <c r="E17" s="49">
        <v>99</v>
      </c>
      <c r="F17" s="49" t="s">
        <v>123</v>
      </c>
      <c r="G17" s="49">
        <v>88</v>
      </c>
      <c r="H17" s="37" t="s">
        <v>122</v>
      </c>
      <c r="I17" s="36">
        <v>97</v>
      </c>
      <c r="J17" s="23">
        <f>E17+G17+I17</f>
        <v>284</v>
      </c>
    </row>
    <row r="18" spans="1:10" x14ac:dyDescent="0.3">
      <c r="A18" s="76">
        <f t="shared" si="0"/>
        <v>10</v>
      </c>
      <c r="B18" s="77">
        <v>49</v>
      </c>
      <c r="C18" s="77" t="s">
        <v>86</v>
      </c>
      <c r="D18" s="78" t="s">
        <v>24</v>
      </c>
      <c r="E18" s="79">
        <v>98</v>
      </c>
      <c r="F18" s="79" t="s">
        <v>123</v>
      </c>
      <c r="G18" s="79">
        <v>78</v>
      </c>
      <c r="H18" s="80" t="s">
        <v>121</v>
      </c>
      <c r="I18" s="75">
        <v>103</v>
      </c>
      <c r="J18" s="81">
        <f>E18+G18+I18</f>
        <v>279</v>
      </c>
    </row>
    <row r="19" spans="1:10" x14ac:dyDescent="0.3">
      <c r="A19" s="6">
        <f t="shared" si="0"/>
        <v>11</v>
      </c>
      <c r="B19" s="3">
        <v>17</v>
      </c>
      <c r="C19" s="3" t="s">
        <v>91</v>
      </c>
      <c r="D19" s="30" t="s">
        <v>24</v>
      </c>
      <c r="E19" s="49">
        <v>95</v>
      </c>
      <c r="F19" s="49" t="s">
        <v>122</v>
      </c>
      <c r="G19" s="49">
        <v>88</v>
      </c>
      <c r="H19" s="37" t="s">
        <v>122</v>
      </c>
      <c r="I19" s="36">
        <v>94</v>
      </c>
      <c r="J19" s="23">
        <f>E19+G19+I19</f>
        <v>277</v>
      </c>
    </row>
    <row r="20" spans="1:10" x14ac:dyDescent="0.3">
      <c r="A20" s="6">
        <f t="shared" si="0"/>
        <v>12</v>
      </c>
      <c r="B20" s="3">
        <v>46</v>
      </c>
      <c r="C20" s="3" t="s">
        <v>79</v>
      </c>
      <c r="D20" s="30" t="s">
        <v>26</v>
      </c>
      <c r="E20" s="49">
        <v>95</v>
      </c>
      <c r="F20" s="49" t="s">
        <v>122</v>
      </c>
      <c r="G20" s="49">
        <v>86</v>
      </c>
      <c r="H20" s="37" t="s">
        <v>120</v>
      </c>
      <c r="I20" s="36">
        <v>96</v>
      </c>
      <c r="J20" s="23">
        <f>E20+G20+I20</f>
        <v>277</v>
      </c>
    </row>
    <row r="21" spans="1:10" ht="13.8" customHeight="1" x14ac:dyDescent="0.3">
      <c r="A21" s="76">
        <f t="shared" ref="A21:A62" si="1">A20+1</f>
        <v>13</v>
      </c>
      <c r="B21" s="77">
        <v>50</v>
      </c>
      <c r="C21" s="77" t="s">
        <v>87</v>
      </c>
      <c r="D21" s="78" t="s">
        <v>32</v>
      </c>
      <c r="E21" s="79">
        <v>94</v>
      </c>
      <c r="F21" s="79" t="s">
        <v>122</v>
      </c>
      <c r="G21" s="79">
        <v>72</v>
      </c>
      <c r="H21" s="80"/>
      <c r="I21" s="75">
        <v>110</v>
      </c>
      <c r="J21" s="81">
        <f>E21+G21+I21</f>
        <v>276</v>
      </c>
    </row>
    <row r="22" spans="1:10" x14ac:dyDescent="0.3">
      <c r="A22" s="76">
        <f t="shared" si="1"/>
        <v>14</v>
      </c>
      <c r="B22" s="77">
        <v>27</v>
      </c>
      <c r="C22" s="77" t="s">
        <v>83</v>
      </c>
      <c r="D22" s="78" t="s">
        <v>24</v>
      </c>
      <c r="E22" s="79">
        <v>99</v>
      </c>
      <c r="F22" s="79" t="s">
        <v>123</v>
      </c>
      <c r="G22" s="79">
        <v>92</v>
      </c>
      <c r="H22" s="80" t="s">
        <v>123</v>
      </c>
      <c r="I22" s="75">
        <v>83</v>
      </c>
      <c r="J22" s="81">
        <f>E22+G22+I22</f>
        <v>274</v>
      </c>
    </row>
    <row r="23" spans="1:10" x14ac:dyDescent="0.3">
      <c r="A23" s="76">
        <f t="shared" si="1"/>
        <v>15</v>
      </c>
      <c r="B23" s="77">
        <v>14</v>
      </c>
      <c r="C23" s="77" t="s">
        <v>56</v>
      </c>
      <c r="D23" s="78" t="s">
        <v>28</v>
      </c>
      <c r="E23" s="79">
        <v>95</v>
      </c>
      <c r="F23" s="79" t="s">
        <v>122</v>
      </c>
      <c r="G23" s="79">
        <v>88</v>
      </c>
      <c r="H23" s="80" t="s">
        <v>122</v>
      </c>
      <c r="I23" s="75">
        <v>87</v>
      </c>
      <c r="J23" s="81">
        <f>E23+G23+I23</f>
        <v>270</v>
      </c>
    </row>
    <row r="24" spans="1:10" x14ac:dyDescent="0.3">
      <c r="A24" s="6">
        <f t="shared" si="1"/>
        <v>16</v>
      </c>
      <c r="B24" s="3">
        <v>47</v>
      </c>
      <c r="C24" s="3" t="s">
        <v>44</v>
      </c>
      <c r="D24" s="30" t="s">
        <v>26</v>
      </c>
      <c r="E24" s="49">
        <v>94</v>
      </c>
      <c r="F24" s="49" t="s">
        <v>122</v>
      </c>
      <c r="G24" s="49">
        <v>89</v>
      </c>
      <c r="H24" s="37" t="s">
        <v>122</v>
      </c>
      <c r="I24" s="36">
        <v>87</v>
      </c>
      <c r="J24" s="23">
        <f>E24+G24+I24</f>
        <v>270</v>
      </c>
    </row>
    <row r="25" spans="1:10" x14ac:dyDescent="0.3">
      <c r="A25" s="6">
        <f t="shared" si="1"/>
        <v>17</v>
      </c>
      <c r="B25" s="3">
        <v>34</v>
      </c>
      <c r="C25" s="3" t="s">
        <v>75</v>
      </c>
      <c r="D25" s="30" t="s">
        <v>28</v>
      </c>
      <c r="E25" s="49">
        <v>93</v>
      </c>
      <c r="F25" s="49" t="s">
        <v>120</v>
      </c>
      <c r="G25" s="49">
        <v>86</v>
      </c>
      <c r="H25" s="37" t="s">
        <v>120</v>
      </c>
      <c r="I25" s="36">
        <v>91</v>
      </c>
      <c r="J25" s="23">
        <f>E25+G25+I25</f>
        <v>270</v>
      </c>
    </row>
    <row r="26" spans="1:10" x14ac:dyDescent="0.3">
      <c r="A26" s="6">
        <f t="shared" si="1"/>
        <v>18</v>
      </c>
      <c r="B26" s="3">
        <v>40</v>
      </c>
      <c r="C26" s="3" t="s">
        <v>39</v>
      </c>
      <c r="D26" s="30" t="s">
        <v>26</v>
      </c>
      <c r="E26" s="49">
        <v>95</v>
      </c>
      <c r="F26" s="49" t="s">
        <v>122</v>
      </c>
      <c r="G26" s="49">
        <v>80</v>
      </c>
      <c r="H26" s="37" t="s">
        <v>121</v>
      </c>
      <c r="I26" s="36">
        <v>95</v>
      </c>
      <c r="J26" s="23">
        <f>E26+G26+I26</f>
        <v>270</v>
      </c>
    </row>
    <row r="27" spans="1:10" x14ac:dyDescent="0.3">
      <c r="A27" s="6">
        <f t="shared" si="1"/>
        <v>19</v>
      </c>
      <c r="B27" s="3">
        <v>38</v>
      </c>
      <c r="C27" s="3" t="s">
        <v>36</v>
      </c>
      <c r="D27" s="30" t="s">
        <v>32</v>
      </c>
      <c r="E27" s="49">
        <v>93</v>
      </c>
      <c r="F27" s="49" t="s">
        <v>120</v>
      </c>
      <c r="G27" s="49">
        <v>84</v>
      </c>
      <c r="H27" s="37" t="s">
        <v>120</v>
      </c>
      <c r="I27" s="36">
        <v>92</v>
      </c>
      <c r="J27" s="23">
        <f>E27+G27+I27</f>
        <v>269</v>
      </c>
    </row>
    <row r="28" spans="1:10" x14ac:dyDescent="0.3">
      <c r="A28" s="6">
        <f t="shared" si="1"/>
        <v>20</v>
      </c>
      <c r="B28" s="3">
        <v>5</v>
      </c>
      <c r="C28" s="3" t="s">
        <v>29</v>
      </c>
      <c r="D28" s="30" t="s">
        <v>30</v>
      </c>
      <c r="E28" s="49">
        <v>98</v>
      </c>
      <c r="F28" s="49" t="s">
        <v>123</v>
      </c>
      <c r="G28" s="49">
        <v>87</v>
      </c>
      <c r="H28" s="37" t="s">
        <v>120</v>
      </c>
      <c r="I28" s="36">
        <v>84</v>
      </c>
      <c r="J28" s="23">
        <f>E28+G28+I28</f>
        <v>269</v>
      </c>
    </row>
    <row r="29" spans="1:10" x14ac:dyDescent="0.3">
      <c r="A29" s="6">
        <f t="shared" si="1"/>
        <v>21</v>
      </c>
      <c r="B29" s="3">
        <v>18</v>
      </c>
      <c r="C29" s="3" t="s">
        <v>66</v>
      </c>
      <c r="D29" s="30" t="s">
        <v>30</v>
      </c>
      <c r="E29" s="49">
        <v>94</v>
      </c>
      <c r="F29" s="49" t="s">
        <v>122</v>
      </c>
      <c r="G29" s="49">
        <v>82</v>
      </c>
      <c r="H29" s="37" t="s">
        <v>121</v>
      </c>
      <c r="I29" s="36">
        <v>89</v>
      </c>
      <c r="J29" s="23">
        <f>E29+G29+I29</f>
        <v>265</v>
      </c>
    </row>
    <row r="30" spans="1:10" x14ac:dyDescent="0.3">
      <c r="A30" s="6">
        <f t="shared" si="1"/>
        <v>22</v>
      </c>
      <c r="B30" s="3">
        <v>33</v>
      </c>
      <c r="C30" s="3" t="s">
        <v>94</v>
      </c>
      <c r="D30" s="30" t="s">
        <v>24</v>
      </c>
      <c r="E30" s="49">
        <v>96</v>
      </c>
      <c r="F30" s="49" t="s">
        <v>122</v>
      </c>
      <c r="G30" s="49">
        <v>81</v>
      </c>
      <c r="H30" s="37" t="s">
        <v>121</v>
      </c>
      <c r="I30" s="36">
        <v>87</v>
      </c>
      <c r="J30" s="23">
        <f>E30+G30+I30</f>
        <v>264</v>
      </c>
    </row>
    <row r="31" spans="1:10" x14ac:dyDescent="0.3">
      <c r="A31" s="6">
        <f t="shared" si="1"/>
        <v>23</v>
      </c>
      <c r="B31" s="3">
        <v>3</v>
      </c>
      <c r="C31" s="3" t="s">
        <v>119</v>
      </c>
      <c r="D31" s="30" t="s">
        <v>23</v>
      </c>
      <c r="E31" s="49">
        <v>94</v>
      </c>
      <c r="F31" s="49" t="s">
        <v>122</v>
      </c>
      <c r="G31" s="49">
        <v>86</v>
      </c>
      <c r="H31" s="37" t="s">
        <v>120</v>
      </c>
      <c r="I31" s="36">
        <v>82</v>
      </c>
      <c r="J31" s="23">
        <f>E31+G31+I31</f>
        <v>262</v>
      </c>
    </row>
    <row r="32" spans="1:10" x14ac:dyDescent="0.3">
      <c r="A32" s="76">
        <f t="shared" si="1"/>
        <v>24</v>
      </c>
      <c r="B32" s="77">
        <v>15</v>
      </c>
      <c r="C32" s="77" t="s">
        <v>62</v>
      </c>
      <c r="D32" s="78" t="s">
        <v>32</v>
      </c>
      <c r="E32" s="79">
        <v>94</v>
      </c>
      <c r="F32" s="79" t="s">
        <v>122</v>
      </c>
      <c r="G32" s="79">
        <v>85</v>
      </c>
      <c r="H32" s="80" t="s">
        <v>120</v>
      </c>
      <c r="I32" s="75">
        <v>83</v>
      </c>
      <c r="J32" s="81">
        <f>E32+G32+I32</f>
        <v>262</v>
      </c>
    </row>
    <row r="33" spans="1:10" x14ac:dyDescent="0.3">
      <c r="A33" s="6">
        <f t="shared" si="1"/>
        <v>25</v>
      </c>
      <c r="B33" s="3">
        <v>35</v>
      </c>
      <c r="C33" s="3" t="s">
        <v>40</v>
      </c>
      <c r="D33" s="30" t="s">
        <v>24</v>
      </c>
      <c r="E33" s="49">
        <v>95</v>
      </c>
      <c r="F33" s="49" t="s">
        <v>122</v>
      </c>
      <c r="G33" s="49">
        <v>86</v>
      </c>
      <c r="H33" s="37" t="s">
        <v>120</v>
      </c>
      <c r="I33" s="36">
        <v>80</v>
      </c>
      <c r="J33" s="23">
        <f>E33+G33+I33</f>
        <v>261</v>
      </c>
    </row>
    <row r="34" spans="1:10" x14ac:dyDescent="0.3">
      <c r="A34" s="6">
        <f t="shared" si="1"/>
        <v>26</v>
      </c>
      <c r="B34" s="3">
        <v>13</v>
      </c>
      <c r="C34" s="3" t="s">
        <v>61</v>
      </c>
      <c r="D34" s="30" t="s">
        <v>26</v>
      </c>
      <c r="E34" s="49">
        <v>93</v>
      </c>
      <c r="F34" s="49" t="s">
        <v>120</v>
      </c>
      <c r="G34" s="49">
        <v>81</v>
      </c>
      <c r="H34" s="37" t="s">
        <v>121</v>
      </c>
      <c r="I34" s="36">
        <v>85</v>
      </c>
      <c r="J34" s="23">
        <f>E34+G34+I34</f>
        <v>259</v>
      </c>
    </row>
    <row r="35" spans="1:10" x14ac:dyDescent="0.3">
      <c r="A35" s="6">
        <f t="shared" si="1"/>
        <v>27</v>
      </c>
      <c r="B35" s="3">
        <v>22</v>
      </c>
      <c r="C35" s="3" t="s">
        <v>69</v>
      </c>
      <c r="D35" s="30" t="s">
        <v>70</v>
      </c>
      <c r="E35" s="49">
        <v>95</v>
      </c>
      <c r="F35" s="49" t="s">
        <v>122</v>
      </c>
      <c r="G35" s="49">
        <v>71</v>
      </c>
      <c r="H35" s="37"/>
      <c r="I35" s="36">
        <v>91</v>
      </c>
      <c r="J35" s="23">
        <f>E35+G35+I35</f>
        <v>257</v>
      </c>
    </row>
    <row r="36" spans="1:10" x14ac:dyDescent="0.3">
      <c r="A36" s="6">
        <f t="shared" si="1"/>
        <v>28</v>
      </c>
      <c r="B36" s="3">
        <v>16</v>
      </c>
      <c r="C36" s="3" t="s">
        <v>65</v>
      </c>
      <c r="D36" s="30" t="s">
        <v>28</v>
      </c>
      <c r="E36" s="49">
        <v>98</v>
      </c>
      <c r="F36" s="49" t="s">
        <v>123</v>
      </c>
      <c r="G36" s="49">
        <v>79</v>
      </c>
      <c r="H36" s="37" t="s">
        <v>121</v>
      </c>
      <c r="I36" s="36">
        <v>79</v>
      </c>
      <c r="J36" s="23">
        <f>E36+G36+I36</f>
        <v>256</v>
      </c>
    </row>
    <row r="37" spans="1:10" x14ac:dyDescent="0.3">
      <c r="A37" s="76">
        <f t="shared" si="1"/>
        <v>29</v>
      </c>
      <c r="B37" s="77">
        <v>54</v>
      </c>
      <c r="C37" s="77" t="s">
        <v>34</v>
      </c>
      <c r="D37" s="78" t="s">
        <v>89</v>
      </c>
      <c r="E37" s="79">
        <v>93</v>
      </c>
      <c r="F37" s="79" t="s">
        <v>120</v>
      </c>
      <c r="G37" s="79">
        <v>85</v>
      </c>
      <c r="H37" s="80" t="s">
        <v>120</v>
      </c>
      <c r="I37" s="75">
        <v>76</v>
      </c>
      <c r="J37" s="81">
        <f>E37+G37+I37</f>
        <v>254</v>
      </c>
    </row>
    <row r="38" spans="1:10" x14ac:dyDescent="0.3">
      <c r="A38" s="6">
        <f t="shared" si="1"/>
        <v>30</v>
      </c>
      <c r="B38" s="3">
        <v>2</v>
      </c>
      <c r="C38" s="3" t="s">
        <v>57</v>
      </c>
      <c r="D38" s="30" t="s">
        <v>23</v>
      </c>
      <c r="E38" s="49">
        <v>90</v>
      </c>
      <c r="F38" s="49" t="s">
        <v>120</v>
      </c>
      <c r="G38" s="49">
        <v>79</v>
      </c>
      <c r="H38" s="37" t="s">
        <v>121</v>
      </c>
      <c r="I38" s="36">
        <v>83</v>
      </c>
      <c r="J38" s="23">
        <f>E38+G38+I38</f>
        <v>252</v>
      </c>
    </row>
    <row r="39" spans="1:10" x14ac:dyDescent="0.3">
      <c r="A39" s="6">
        <f t="shared" si="1"/>
        <v>31</v>
      </c>
      <c r="B39" s="3">
        <v>4</v>
      </c>
      <c r="C39" s="3" t="s">
        <v>58</v>
      </c>
      <c r="D39" s="30" t="s">
        <v>26</v>
      </c>
      <c r="E39" s="49">
        <v>90</v>
      </c>
      <c r="F39" s="49" t="s">
        <v>120</v>
      </c>
      <c r="G39" s="49">
        <v>81</v>
      </c>
      <c r="H39" s="37" t="s">
        <v>121</v>
      </c>
      <c r="I39" s="36">
        <v>80</v>
      </c>
      <c r="J39" s="23">
        <f>E39+G39+I39</f>
        <v>251</v>
      </c>
    </row>
    <row r="40" spans="1:10" x14ac:dyDescent="0.3">
      <c r="A40" s="76">
        <f t="shared" si="1"/>
        <v>32</v>
      </c>
      <c r="B40" s="77">
        <v>29</v>
      </c>
      <c r="C40" s="77" t="s">
        <v>84</v>
      </c>
      <c r="D40" s="78" t="s">
        <v>24</v>
      </c>
      <c r="E40" s="79">
        <v>91</v>
      </c>
      <c r="F40" s="79" t="s">
        <v>120</v>
      </c>
      <c r="G40" s="79">
        <v>85</v>
      </c>
      <c r="H40" s="80" t="s">
        <v>120</v>
      </c>
      <c r="I40" s="75">
        <v>75</v>
      </c>
      <c r="J40" s="81">
        <f>E40+G40+I40</f>
        <v>251</v>
      </c>
    </row>
    <row r="41" spans="1:10" x14ac:dyDescent="0.3">
      <c r="A41" s="76">
        <f t="shared" si="1"/>
        <v>33</v>
      </c>
      <c r="B41" s="77">
        <v>26</v>
      </c>
      <c r="C41" s="77" t="s">
        <v>64</v>
      </c>
      <c r="D41" s="78" t="s">
        <v>26</v>
      </c>
      <c r="E41" s="79">
        <v>91</v>
      </c>
      <c r="F41" s="79" t="s">
        <v>120</v>
      </c>
      <c r="G41" s="79">
        <v>72</v>
      </c>
      <c r="H41" s="80"/>
      <c r="I41" s="75">
        <v>86</v>
      </c>
      <c r="J41" s="81">
        <f>E41+G41+I41</f>
        <v>249</v>
      </c>
    </row>
    <row r="42" spans="1:10" x14ac:dyDescent="0.3">
      <c r="A42" s="6">
        <f t="shared" si="1"/>
        <v>34</v>
      </c>
      <c r="B42" s="3">
        <v>52</v>
      </c>
      <c r="C42" s="3" t="s">
        <v>81</v>
      </c>
      <c r="D42" s="30" t="s">
        <v>24</v>
      </c>
      <c r="E42" s="49">
        <v>94</v>
      </c>
      <c r="F42" s="49" t="s">
        <v>122</v>
      </c>
      <c r="G42" s="49">
        <v>67</v>
      </c>
      <c r="H42" s="37"/>
      <c r="I42" s="36">
        <v>87</v>
      </c>
      <c r="J42" s="23">
        <f>E42+G42+I42</f>
        <v>248</v>
      </c>
    </row>
    <row r="43" spans="1:10" x14ac:dyDescent="0.3">
      <c r="A43" s="76">
        <f t="shared" si="1"/>
        <v>35</v>
      </c>
      <c r="B43" s="77">
        <v>25</v>
      </c>
      <c r="C43" s="77" t="s">
        <v>63</v>
      </c>
      <c r="D43" s="78" t="s">
        <v>32</v>
      </c>
      <c r="E43" s="79">
        <v>90</v>
      </c>
      <c r="F43" s="79" t="s">
        <v>120</v>
      </c>
      <c r="G43" s="79">
        <v>78</v>
      </c>
      <c r="H43" s="80" t="s">
        <v>121</v>
      </c>
      <c r="I43" s="75">
        <v>77</v>
      </c>
      <c r="J43" s="81">
        <f>E43+G43+I43</f>
        <v>245</v>
      </c>
    </row>
    <row r="44" spans="1:10" x14ac:dyDescent="0.3">
      <c r="A44" s="6">
        <f t="shared" si="1"/>
        <v>36</v>
      </c>
      <c r="B44" s="3">
        <v>28</v>
      </c>
      <c r="C44" s="3" t="s">
        <v>72</v>
      </c>
      <c r="D44" s="30" t="s">
        <v>90</v>
      </c>
      <c r="E44" s="49">
        <v>96</v>
      </c>
      <c r="F44" s="49" t="s">
        <v>122</v>
      </c>
      <c r="G44" s="49">
        <v>70</v>
      </c>
      <c r="H44" s="37"/>
      <c r="I44" s="36">
        <v>77</v>
      </c>
      <c r="J44" s="23">
        <f>E44+G44+I44</f>
        <v>243</v>
      </c>
    </row>
    <row r="45" spans="1:10" x14ac:dyDescent="0.3">
      <c r="A45" s="6">
        <f t="shared" si="1"/>
        <v>37</v>
      </c>
      <c r="B45" s="3">
        <v>48</v>
      </c>
      <c r="C45" s="3" t="s">
        <v>80</v>
      </c>
      <c r="D45" s="30" t="s">
        <v>23</v>
      </c>
      <c r="E45" s="49">
        <v>96</v>
      </c>
      <c r="F45" s="49" t="s">
        <v>122</v>
      </c>
      <c r="G45" s="49">
        <v>66</v>
      </c>
      <c r="H45" s="37"/>
      <c r="I45" s="36">
        <v>80</v>
      </c>
      <c r="J45" s="23">
        <f>E45+G45+I45</f>
        <v>242</v>
      </c>
    </row>
    <row r="46" spans="1:10" x14ac:dyDescent="0.3">
      <c r="A46" s="76">
        <f t="shared" si="1"/>
        <v>38</v>
      </c>
      <c r="B46" s="77">
        <v>41</v>
      </c>
      <c r="C46" s="77" t="s">
        <v>82</v>
      </c>
      <c r="D46" s="78" t="s">
        <v>28</v>
      </c>
      <c r="E46" s="79">
        <v>94</v>
      </c>
      <c r="F46" s="79" t="s">
        <v>122</v>
      </c>
      <c r="G46" s="79">
        <v>84</v>
      </c>
      <c r="H46" s="80" t="s">
        <v>120</v>
      </c>
      <c r="I46" s="75">
        <v>64</v>
      </c>
      <c r="J46" s="81">
        <f>E46+G46+I46</f>
        <v>242</v>
      </c>
    </row>
    <row r="47" spans="1:10" x14ac:dyDescent="0.3">
      <c r="A47" s="6">
        <f t="shared" si="1"/>
        <v>39</v>
      </c>
      <c r="B47" s="3">
        <v>10</v>
      </c>
      <c r="C47" s="3" t="s">
        <v>41</v>
      </c>
      <c r="D47" s="30" t="s">
        <v>28</v>
      </c>
      <c r="E47" s="49">
        <v>85</v>
      </c>
      <c r="F47" s="49" t="s">
        <v>121</v>
      </c>
      <c r="G47" s="49">
        <v>84</v>
      </c>
      <c r="H47" s="37" t="s">
        <v>120</v>
      </c>
      <c r="I47" s="36">
        <v>72</v>
      </c>
      <c r="J47" s="23">
        <f>E47+G47+I47</f>
        <v>241</v>
      </c>
    </row>
    <row r="48" spans="1:10" x14ac:dyDescent="0.3">
      <c r="A48" s="6">
        <f t="shared" si="1"/>
        <v>40</v>
      </c>
      <c r="B48" s="3">
        <v>20</v>
      </c>
      <c r="C48" s="3" t="s">
        <v>68</v>
      </c>
      <c r="D48" s="30" t="s">
        <v>30</v>
      </c>
      <c r="E48" s="49">
        <v>92</v>
      </c>
      <c r="F48" s="49" t="s">
        <v>120</v>
      </c>
      <c r="G48" s="49">
        <v>77</v>
      </c>
      <c r="H48" s="37"/>
      <c r="I48" s="37">
        <v>69</v>
      </c>
      <c r="J48" s="23">
        <f>E48+G48+I48</f>
        <v>238</v>
      </c>
    </row>
    <row r="49" spans="1:10" x14ac:dyDescent="0.3">
      <c r="A49" s="6">
        <f t="shared" si="1"/>
        <v>41</v>
      </c>
      <c r="B49" s="3">
        <v>39</v>
      </c>
      <c r="C49" s="3" t="s">
        <v>38</v>
      </c>
      <c r="D49" s="30" t="s">
        <v>26</v>
      </c>
      <c r="E49" s="49">
        <v>91</v>
      </c>
      <c r="F49" s="49" t="s">
        <v>120</v>
      </c>
      <c r="G49" s="49">
        <v>68</v>
      </c>
      <c r="H49" s="37"/>
      <c r="I49" s="37">
        <v>78</v>
      </c>
      <c r="J49" s="23">
        <f>E49+G49+I49</f>
        <v>237</v>
      </c>
    </row>
    <row r="50" spans="1:10" x14ac:dyDescent="0.3">
      <c r="A50" s="6">
        <f t="shared" si="1"/>
        <v>42</v>
      </c>
      <c r="B50" s="3">
        <v>23</v>
      </c>
      <c r="C50" s="3" t="s">
        <v>33</v>
      </c>
      <c r="D50" s="30" t="s">
        <v>30</v>
      </c>
      <c r="E50" s="49">
        <v>93</v>
      </c>
      <c r="F50" s="49" t="s">
        <v>120</v>
      </c>
      <c r="G50" s="49">
        <v>75</v>
      </c>
      <c r="H50" s="37"/>
      <c r="I50" s="37">
        <v>67</v>
      </c>
      <c r="J50" s="23">
        <f>E50+G50+I50</f>
        <v>235</v>
      </c>
    </row>
    <row r="51" spans="1:10" x14ac:dyDescent="0.3">
      <c r="A51" s="76">
        <f t="shared" si="1"/>
        <v>43</v>
      </c>
      <c r="B51" s="77">
        <v>51</v>
      </c>
      <c r="C51" s="77" t="s">
        <v>88</v>
      </c>
      <c r="D51" s="78" t="s">
        <v>24</v>
      </c>
      <c r="E51" s="79">
        <v>91</v>
      </c>
      <c r="F51" s="79" t="s">
        <v>120</v>
      </c>
      <c r="G51" s="79">
        <v>79</v>
      </c>
      <c r="H51" s="80" t="s">
        <v>121</v>
      </c>
      <c r="I51" s="80">
        <v>63</v>
      </c>
      <c r="J51" s="81">
        <f>E51+G51+I51</f>
        <v>233</v>
      </c>
    </row>
    <row r="52" spans="1:10" x14ac:dyDescent="0.3">
      <c r="A52" s="6">
        <f t="shared" si="1"/>
        <v>44</v>
      </c>
      <c r="B52" s="3">
        <v>7</v>
      </c>
      <c r="C52" s="3" t="s">
        <v>55</v>
      </c>
      <c r="D52" s="30" t="s">
        <v>32</v>
      </c>
      <c r="E52" s="49">
        <v>97</v>
      </c>
      <c r="F52" s="49" t="s">
        <v>122</v>
      </c>
      <c r="G52" s="49">
        <v>65</v>
      </c>
      <c r="H52" s="37"/>
      <c r="I52" s="37">
        <v>69</v>
      </c>
      <c r="J52" s="23">
        <f>E52+G52+I52</f>
        <v>231</v>
      </c>
    </row>
    <row r="53" spans="1:10" x14ac:dyDescent="0.3">
      <c r="A53" s="6">
        <f t="shared" si="1"/>
        <v>45</v>
      </c>
      <c r="B53" s="3">
        <v>31</v>
      </c>
      <c r="C53" s="3" t="s">
        <v>73</v>
      </c>
      <c r="D53" s="30" t="s">
        <v>28</v>
      </c>
      <c r="E53" s="49">
        <v>82</v>
      </c>
      <c r="F53" s="49"/>
      <c r="G53" s="49">
        <v>67</v>
      </c>
      <c r="H53" s="37"/>
      <c r="I53" s="37">
        <v>80</v>
      </c>
      <c r="J53" s="23">
        <f>E53+G53+I53</f>
        <v>229</v>
      </c>
    </row>
    <row r="54" spans="1:10" x14ac:dyDescent="0.3">
      <c r="A54" s="6">
        <f t="shared" si="1"/>
        <v>46</v>
      </c>
      <c r="B54" s="3">
        <v>44</v>
      </c>
      <c r="C54" s="3" t="s">
        <v>78</v>
      </c>
      <c r="D54" s="30" t="s">
        <v>24</v>
      </c>
      <c r="E54" s="49">
        <v>95</v>
      </c>
      <c r="F54" s="49" t="s">
        <v>122</v>
      </c>
      <c r="G54" s="49">
        <v>76</v>
      </c>
      <c r="H54" s="37"/>
      <c r="I54" s="37">
        <v>48</v>
      </c>
      <c r="J54" s="23">
        <f>E54+G54+I54</f>
        <v>219</v>
      </c>
    </row>
    <row r="55" spans="1:10" x14ac:dyDescent="0.3">
      <c r="A55" s="6">
        <f t="shared" si="1"/>
        <v>47</v>
      </c>
      <c r="B55" s="3">
        <v>19</v>
      </c>
      <c r="C55" s="3" t="s">
        <v>67</v>
      </c>
      <c r="D55" s="30" t="s">
        <v>30</v>
      </c>
      <c r="E55" s="49">
        <v>56</v>
      </c>
      <c r="F55" s="49"/>
      <c r="G55" s="49">
        <v>71</v>
      </c>
      <c r="H55" s="37"/>
      <c r="I55" s="37">
        <v>83</v>
      </c>
      <c r="J55" s="23">
        <f>E55+G55+I55</f>
        <v>210</v>
      </c>
    </row>
    <row r="56" spans="1:10" x14ac:dyDescent="0.3">
      <c r="A56" s="6">
        <f t="shared" si="1"/>
        <v>48</v>
      </c>
      <c r="B56" s="3">
        <v>37</v>
      </c>
      <c r="C56" s="3" t="s">
        <v>76</v>
      </c>
      <c r="D56" s="30" t="s">
        <v>26</v>
      </c>
      <c r="E56" s="49">
        <v>86</v>
      </c>
      <c r="F56" s="49" t="s">
        <v>121</v>
      </c>
      <c r="G56" s="49">
        <v>66</v>
      </c>
      <c r="H56" s="37"/>
      <c r="I56" s="37">
        <v>56</v>
      </c>
      <c r="J56" s="23">
        <f>E56+G56+I56</f>
        <v>208</v>
      </c>
    </row>
    <row r="57" spans="1:10" x14ac:dyDescent="0.3">
      <c r="A57" s="6">
        <f t="shared" si="1"/>
        <v>49</v>
      </c>
      <c r="B57" s="3">
        <v>1</v>
      </c>
      <c r="C57" s="3" t="s">
        <v>27</v>
      </c>
      <c r="D57" s="30" t="s">
        <v>26</v>
      </c>
      <c r="E57" s="49">
        <v>90</v>
      </c>
      <c r="F57" s="49" t="s">
        <v>120</v>
      </c>
      <c r="G57" s="49">
        <v>69</v>
      </c>
      <c r="H57" s="37"/>
      <c r="I57" s="37">
        <v>48</v>
      </c>
      <c r="J57" s="23">
        <f>E57+G57+I57</f>
        <v>207</v>
      </c>
    </row>
    <row r="58" spans="1:10" x14ac:dyDescent="0.3">
      <c r="A58" s="6">
        <f t="shared" si="1"/>
        <v>50</v>
      </c>
      <c r="B58" s="3">
        <v>9</v>
      </c>
      <c r="C58" s="3" t="s">
        <v>60</v>
      </c>
      <c r="D58" s="30" t="s">
        <v>23</v>
      </c>
      <c r="E58" s="49">
        <v>92</v>
      </c>
      <c r="F58" s="49" t="s">
        <v>120</v>
      </c>
      <c r="G58" s="49">
        <v>62</v>
      </c>
      <c r="H58" s="37"/>
      <c r="I58" s="37">
        <v>36</v>
      </c>
      <c r="J58" s="23">
        <f>E58+G58+I58</f>
        <v>190</v>
      </c>
    </row>
    <row r="59" spans="1:10" x14ac:dyDescent="0.3">
      <c r="A59" s="76">
        <f t="shared" si="1"/>
        <v>51</v>
      </c>
      <c r="B59" s="77">
        <v>21</v>
      </c>
      <c r="C59" s="77" t="s">
        <v>43</v>
      </c>
      <c r="D59" s="78" t="s">
        <v>28</v>
      </c>
      <c r="E59" s="79">
        <v>73</v>
      </c>
      <c r="F59" s="79"/>
      <c r="G59" s="79">
        <v>64</v>
      </c>
      <c r="H59" s="80"/>
      <c r="I59" s="80">
        <v>48</v>
      </c>
      <c r="J59" s="81">
        <f>E59+G59+I59</f>
        <v>185</v>
      </c>
    </row>
    <row r="60" spans="1:10" x14ac:dyDescent="0.3">
      <c r="A60" s="6">
        <f t="shared" si="1"/>
        <v>52</v>
      </c>
      <c r="B60" s="3">
        <v>11</v>
      </c>
      <c r="C60" s="3" t="s">
        <v>25</v>
      </c>
      <c r="D60" s="30" t="s">
        <v>28</v>
      </c>
      <c r="E60" s="49">
        <v>87</v>
      </c>
      <c r="F60" s="49" t="s">
        <v>121</v>
      </c>
      <c r="G60" s="49">
        <v>56</v>
      </c>
      <c r="H60" s="37"/>
      <c r="I60" s="37">
        <v>41</v>
      </c>
      <c r="J60" s="23">
        <f>E60+G60+I60</f>
        <v>184</v>
      </c>
    </row>
    <row r="61" spans="1:10" x14ac:dyDescent="0.3">
      <c r="A61" s="6">
        <f t="shared" si="1"/>
        <v>53</v>
      </c>
      <c r="B61" s="3">
        <v>32</v>
      </c>
      <c r="C61" s="3" t="s">
        <v>74</v>
      </c>
      <c r="D61" s="30" t="s">
        <v>90</v>
      </c>
      <c r="E61" s="49">
        <v>65</v>
      </c>
      <c r="F61" s="49"/>
      <c r="G61" s="49">
        <v>39</v>
      </c>
      <c r="H61" s="37"/>
      <c r="I61" s="37">
        <v>0</v>
      </c>
      <c r="J61" s="23">
        <f>E61+G61+I61</f>
        <v>104</v>
      </c>
    </row>
    <row r="62" spans="1:10" ht="15" thickBot="1" x14ac:dyDescent="0.35">
      <c r="A62" s="6">
        <f t="shared" si="1"/>
        <v>54</v>
      </c>
      <c r="B62" s="61">
        <v>24</v>
      </c>
      <c r="C62" s="61" t="s">
        <v>93</v>
      </c>
      <c r="D62" s="62" t="s">
        <v>30</v>
      </c>
      <c r="E62" s="63">
        <v>65</v>
      </c>
      <c r="F62" s="63"/>
      <c r="G62" s="63">
        <v>17</v>
      </c>
      <c r="H62" s="64"/>
      <c r="I62" s="64">
        <v>5</v>
      </c>
      <c r="J62" s="52">
        <f>E62+G62+I62</f>
        <v>87</v>
      </c>
    </row>
    <row r="63" spans="1:10" hidden="1" x14ac:dyDescent="0.3">
      <c r="A63" s="8">
        <v>15</v>
      </c>
      <c r="B63" s="8"/>
      <c r="C63" s="8"/>
      <c r="D63" s="29"/>
      <c r="E63" s="8">
        <f>'135P'!N92</f>
        <v>0</v>
      </c>
      <c r="F63" s="29">
        <f>'135P'!O92</f>
        <v>0</v>
      </c>
      <c r="G63" s="8">
        <f>'77P'!O100</f>
        <v>0</v>
      </c>
      <c r="H63" s="15">
        <f>'77P'!P100</f>
        <v>0</v>
      </c>
      <c r="I63" s="8">
        <f>'77P'!Q100</f>
        <v>0</v>
      </c>
      <c r="J63" s="41">
        <f t="shared" ref="J63:J73" si="2">E63+G63</f>
        <v>0</v>
      </c>
    </row>
    <row r="64" spans="1:10" hidden="1" x14ac:dyDescent="0.3">
      <c r="A64" s="3">
        <v>16</v>
      </c>
      <c r="B64" s="3"/>
      <c r="C64" s="3"/>
      <c r="D64" s="30"/>
      <c r="E64" s="3">
        <f>'135P'!N93</f>
        <v>0</v>
      </c>
      <c r="F64" s="30">
        <f>'135P'!O93</f>
        <v>0</v>
      </c>
      <c r="G64" s="3">
        <f>'77P'!O101</f>
        <v>0</v>
      </c>
      <c r="H64" s="4">
        <f>'77P'!P101</f>
        <v>0</v>
      </c>
      <c r="I64" s="3">
        <f>'77P'!Q101</f>
        <v>0</v>
      </c>
      <c r="J64" s="23">
        <f t="shared" si="2"/>
        <v>0</v>
      </c>
    </row>
    <row r="65" spans="1:10" hidden="1" x14ac:dyDescent="0.3">
      <c r="A65" s="3">
        <v>17</v>
      </c>
      <c r="B65" s="3"/>
      <c r="C65" s="3"/>
      <c r="D65" s="30"/>
      <c r="E65" s="3">
        <f>'135P'!N94</f>
        <v>0</v>
      </c>
      <c r="F65" s="30">
        <f>'135P'!O94</f>
        <v>0</v>
      </c>
      <c r="G65" s="3">
        <f>'77P'!O102</f>
        <v>0</v>
      </c>
      <c r="H65" s="4">
        <f>'77P'!P102</f>
        <v>0</v>
      </c>
      <c r="I65" s="3">
        <f>'77P'!Q102</f>
        <v>0</v>
      </c>
      <c r="J65" s="23">
        <f t="shared" si="2"/>
        <v>0</v>
      </c>
    </row>
    <row r="66" spans="1:10" hidden="1" x14ac:dyDescent="0.3">
      <c r="A66" s="3">
        <v>18</v>
      </c>
      <c r="B66" s="3"/>
      <c r="C66" s="3"/>
      <c r="D66" s="30"/>
      <c r="E66" s="3">
        <f>'135P'!N95</f>
        <v>0</v>
      </c>
      <c r="F66" s="30">
        <f>'135P'!O95</f>
        <v>0</v>
      </c>
      <c r="G66" s="3">
        <f>'77P'!O103</f>
        <v>0</v>
      </c>
      <c r="H66" s="4">
        <f>'77P'!P103</f>
        <v>0</v>
      </c>
      <c r="I66" s="3">
        <f>'77P'!Q103</f>
        <v>0</v>
      </c>
      <c r="J66" s="23">
        <f t="shared" si="2"/>
        <v>0</v>
      </c>
    </row>
    <row r="67" spans="1:10" hidden="1" x14ac:dyDescent="0.3">
      <c r="A67" s="3">
        <v>19</v>
      </c>
      <c r="B67" s="3"/>
      <c r="C67" s="3"/>
      <c r="D67" s="30"/>
      <c r="E67" s="3">
        <f>'135P'!N96</f>
        <v>0</v>
      </c>
      <c r="F67" s="30">
        <f>'135P'!O96</f>
        <v>0</v>
      </c>
      <c r="G67" s="3">
        <f>'77P'!O104</f>
        <v>0</v>
      </c>
      <c r="H67" s="4">
        <f>'77P'!P104</f>
        <v>0</v>
      </c>
      <c r="I67" s="3">
        <f>'77P'!Q104</f>
        <v>0</v>
      </c>
      <c r="J67" s="23">
        <f t="shared" si="2"/>
        <v>0</v>
      </c>
    </row>
    <row r="68" spans="1:10" hidden="1" x14ac:dyDescent="0.3">
      <c r="A68" s="3">
        <v>20</v>
      </c>
      <c r="B68" s="3"/>
      <c r="C68" s="3"/>
      <c r="D68" s="30"/>
      <c r="E68" s="3">
        <f>'135P'!N97</f>
        <v>0</v>
      </c>
      <c r="F68" s="30">
        <f>'135P'!O97</f>
        <v>0</v>
      </c>
      <c r="G68" s="3">
        <f>'77P'!O105</f>
        <v>0</v>
      </c>
      <c r="H68" s="4">
        <f>'77P'!P105</f>
        <v>0</v>
      </c>
      <c r="I68" s="3">
        <f>'77P'!Q105</f>
        <v>0</v>
      </c>
      <c r="J68" s="23">
        <f t="shared" si="2"/>
        <v>0</v>
      </c>
    </row>
    <row r="69" spans="1:10" hidden="1" x14ac:dyDescent="0.3">
      <c r="A69" s="3">
        <v>21</v>
      </c>
      <c r="B69" s="3"/>
      <c r="C69" s="3"/>
      <c r="D69" s="30"/>
      <c r="E69" s="3">
        <f>'135P'!N98</f>
        <v>0</v>
      </c>
      <c r="F69" s="30">
        <f>'135P'!O98</f>
        <v>0</v>
      </c>
      <c r="G69" s="3">
        <f>'77P'!O106</f>
        <v>0</v>
      </c>
      <c r="H69" s="4">
        <f>'77P'!P106</f>
        <v>0</v>
      </c>
      <c r="I69" s="3">
        <f>'77P'!Q106</f>
        <v>0</v>
      </c>
      <c r="J69" s="23">
        <f t="shared" si="2"/>
        <v>0</v>
      </c>
    </row>
    <row r="70" spans="1:10" hidden="1" x14ac:dyDescent="0.3">
      <c r="A70" s="3">
        <v>22</v>
      </c>
      <c r="B70" s="3"/>
      <c r="C70" s="3"/>
      <c r="D70" s="30"/>
      <c r="E70" s="3">
        <f>'135P'!N99</f>
        <v>0</v>
      </c>
      <c r="F70" s="30">
        <f>'135P'!O99</f>
        <v>0</v>
      </c>
      <c r="G70" s="3">
        <f>'77P'!O107</f>
        <v>0</v>
      </c>
      <c r="H70" s="4">
        <f>'77P'!P107</f>
        <v>0</v>
      </c>
      <c r="I70" s="3">
        <f>'77P'!Q107</f>
        <v>0</v>
      </c>
      <c r="J70" s="23">
        <f t="shared" si="2"/>
        <v>0</v>
      </c>
    </row>
    <row r="71" spans="1:10" hidden="1" x14ac:dyDescent="0.3">
      <c r="A71" s="3">
        <v>23</v>
      </c>
      <c r="B71" s="3"/>
      <c r="C71" s="3"/>
      <c r="D71" s="30"/>
      <c r="E71" s="3">
        <f>'135P'!N100</f>
        <v>0</v>
      </c>
      <c r="F71" s="30">
        <f>'135P'!O100</f>
        <v>0</v>
      </c>
      <c r="G71" s="3">
        <f>'77P'!O108</f>
        <v>0</v>
      </c>
      <c r="H71" s="4">
        <f>'77P'!P108</f>
        <v>0</v>
      </c>
      <c r="I71" s="3">
        <f>'77P'!Q108</f>
        <v>0</v>
      </c>
      <c r="J71" s="23">
        <f t="shared" si="2"/>
        <v>0</v>
      </c>
    </row>
    <row r="72" spans="1:10" hidden="1" x14ac:dyDescent="0.3">
      <c r="A72" s="3">
        <v>24</v>
      </c>
      <c r="B72" s="3"/>
      <c r="C72" s="3"/>
      <c r="D72" s="30"/>
      <c r="E72" s="3">
        <f>'135P'!N101</f>
        <v>0</v>
      </c>
      <c r="F72" s="30">
        <f>'135P'!O101</f>
        <v>0</v>
      </c>
      <c r="G72" s="3">
        <f>'77P'!O109</f>
        <v>0</v>
      </c>
      <c r="H72" s="4">
        <f>'77P'!P109</f>
        <v>0</v>
      </c>
      <c r="I72" s="3">
        <f>'77P'!Q109</f>
        <v>0</v>
      </c>
      <c r="J72" s="23">
        <f t="shared" si="2"/>
        <v>0</v>
      </c>
    </row>
    <row r="73" spans="1:10" hidden="1" x14ac:dyDescent="0.3">
      <c r="A73" s="3">
        <v>25</v>
      </c>
      <c r="B73" s="3"/>
      <c r="C73" s="3"/>
      <c r="D73" s="30"/>
      <c r="E73" s="3">
        <f>'135P'!N102</f>
        <v>0</v>
      </c>
      <c r="F73" s="30">
        <f>'135P'!O102</f>
        <v>0</v>
      </c>
      <c r="G73" s="3">
        <f>'77P'!O110</f>
        <v>0</v>
      </c>
      <c r="H73" s="4">
        <f>'77P'!P110</f>
        <v>0</v>
      </c>
      <c r="I73" s="3">
        <f>'77P'!Q110</f>
        <v>0</v>
      </c>
      <c r="J73" s="23">
        <f t="shared" si="2"/>
        <v>0</v>
      </c>
    </row>
    <row r="76" spans="1:10" x14ac:dyDescent="0.3">
      <c r="A76" s="2" t="s">
        <v>95</v>
      </c>
      <c r="D76"/>
      <c r="J76"/>
    </row>
    <row r="77" spans="1:10" x14ac:dyDescent="0.3">
      <c r="A77" s="2" t="s">
        <v>18</v>
      </c>
      <c r="D77"/>
      <c r="J77"/>
    </row>
    <row r="78" spans="1:10" x14ac:dyDescent="0.3">
      <c r="D78"/>
      <c r="J78"/>
    </row>
    <row r="79" spans="1:10" x14ac:dyDescent="0.3">
      <c r="A79" s="14" t="s">
        <v>19</v>
      </c>
      <c r="B79" s="2"/>
      <c r="C79" s="2"/>
      <c r="D79"/>
      <c r="E79" s="35" t="s">
        <v>96</v>
      </c>
      <c r="H79" s="38" t="s">
        <v>106</v>
      </c>
    </row>
    <row r="80" spans="1:10" x14ac:dyDescent="0.3">
      <c r="A80" s="35" t="s">
        <v>101</v>
      </c>
      <c r="C80" s="38" t="s">
        <v>22</v>
      </c>
      <c r="E80" s="35" t="s">
        <v>21</v>
      </c>
      <c r="F80" s="2"/>
      <c r="H80" s="38" t="s">
        <v>107</v>
      </c>
    </row>
    <row r="81" spans="1:10" x14ac:dyDescent="0.3">
      <c r="A81" s="35" t="s">
        <v>97</v>
      </c>
      <c r="C81" s="38" t="s">
        <v>20</v>
      </c>
      <c r="E81" s="35" t="s">
        <v>105</v>
      </c>
      <c r="F81" s="2"/>
      <c r="H81" s="38" t="s">
        <v>106</v>
      </c>
    </row>
    <row r="82" spans="1:10" x14ac:dyDescent="0.3">
      <c r="A82" s="35" t="s">
        <v>102</v>
      </c>
      <c r="C82" s="38" t="s">
        <v>112</v>
      </c>
      <c r="E82" s="35" t="s">
        <v>98</v>
      </c>
      <c r="H82" s="38" t="s">
        <v>107</v>
      </c>
    </row>
    <row r="83" spans="1:10" x14ac:dyDescent="0.3">
      <c r="A83" s="2"/>
      <c r="C83" s="38" t="s">
        <v>113</v>
      </c>
      <c r="E83" s="35" t="s">
        <v>99</v>
      </c>
      <c r="F83" s="2"/>
      <c r="H83" s="38" t="s">
        <v>111</v>
      </c>
    </row>
    <row r="84" spans="1:10" x14ac:dyDescent="0.3">
      <c r="A84" s="35" t="s">
        <v>103</v>
      </c>
      <c r="C84" s="38" t="s">
        <v>104</v>
      </c>
      <c r="E84" s="35" t="s">
        <v>100</v>
      </c>
      <c r="H84" s="38" t="s">
        <v>118</v>
      </c>
    </row>
    <row r="85" spans="1:10" x14ac:dyDescent="0.3">
      <c r="A85" s="2"/>
      <c r="D85"/>
      <c r="F85" s="13"/>
      <c r="H85" s="38" t="s">
        <v>104</v>
      </c>
      <c r="J85"/>
    </row>
    <row r="86" spans="1:10" x14ac:dyDescent="0.3">
      <c r="A86" s="2"/>
      <c r="D86"/>
      <c r="F86" s="13"/>
      <c r="J86"/>
    </row>
    <row r="87" spans="1:10" x14ac:dyDescent="0.3">
      <c r="A87" s="38" t="s">
        <v>110</v>
      </c>
      <c r="B87" s="2"/>
      <c r="C87" s="2"/>
      <c r="D87" s="2"/>
      <c r="E87" s="2"/>
      <c r="F87" s="13"/>
      <c r="J87"/>
    </row>
    <row r="88" spans="1:10" x14ac:dyDescent="0.3">
      <c r="A88" s="2"/>
      <c r="B88" s="2"/>
      <c r="D88"/>
      <c r="F88" s="13"/>
      <c r="J88"/>
    </row>
    <row r="89" spans="1:10" x14ac:dyDescent="0.3">
      <c r="A89" s="2"/>
      <c r="B89" s="2"/>
      <c r="C89" s="39" t="s">
        <v>20</v>
      </c>
      <c r="D89" s="2"/>
      <c r="E89" s="12"/>
      <c r="F89" s="2"/>
      <c r="G89" s="70" t="s">
        <v>22</v>
      </c>
      <c r="H89" s="70"/>
      <c r="I89" s="70"/>
    </row>
    <row r="90" spans="1:10" x14ac:dyDescent="0.3">
      <c r="C90" s="40" t="s">
        <v>109</v>
      </c>
      <c r="D90" s="12"/>
      <c r="G90" s="70" t="s">
        <v>108</v>
      </c>
      <c r="H90" s="70" t="s">
        <v>108</v>
      </c>
      <c r="I90" s="70"/>
    </row>
    <row r="91" spans="1:10" x14ac:dyDescent="0.3">
      <c r="D91"/>
      <c r="J91"/>
    </row>
  </sheetData>
  <sortState xmlns:xlrd2="http://schemas.microsoft.com/office/spreadsheetml/2017/richdata2" ref="B9:J62">
    <sortCondition descending="1" ref="J9:J62"/>
  </sortState>
  <mergeCells count="5">
    <mergeCell ref="G89:I89"/>
    <mergeCell ref="G90:I90"/>
    <mergeCell ref="A1:J1"/>
    <mergeCell ref="A2:J2"/>
    <mergeCell ref="H5:J5"/>
  </mergeCells>
  <printOptions horizontalCentered="1"/>
  <pageMargins left="0.59055118110236227" right="0.15748031496062992" top="0.78740157480314965" bottom="0.19685039370078741" header="0.11811023622047245" footer="0.19685039370078741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Výsledovka rozdělení Pi - Re</vt:lpstr>
      <vt:lpstr>135P</vt:lpstr>
      <vt:lpstr>77P</vt:lpstr>
      <vt:lpstr>SČSD1</vt:lpstr>
      <vt:lpstr>Výsledovka celkem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Jana Votroubková</cp:lastModifiedBy>
  <cp:lastPrinted>2024-03-31T09:50:51Z</cp:lastPrinted>
  <dcterms:created xsi:type="dcterms:W3CDTF">2022-03-22T16:47:19Z</dcterms:created>
  <dcterms:modified xsi:type="dcterms:W3CDTF">2024-03-31T10:14:51Z</dcterms:modified>
</cp:coreProperties>
</file>