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votr\Documents\KVZ_Příprava\Hodkotočky\"/>
    </mc:Choice>
  </mc:AlternateContent>
  <xr:revisionPtr revIDLastSave="0" documentId="13_ncr:1_{05E1E0DF-1C27-4063-BA96-741D1A0837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sledovka VPs_VRs" sheetId="7" r:id="rId1"/>
    <sheet name="VPs_VRs" sheetId="2" r:id="rId2"/>
    <sheet name="Otočky VPs_VRs" sheetId="3" r:id="rId3"/>
    <sheet name="Výsledovka_MPi_MR" sheetId="8" r:id="rId4"/>
    <sheet name="MPi_MR" sheetId="5" r:id="rId5"/>
    <sheet name="Otočky MR-VR" sheetId="4" r:id="rId6"/>
  </sheets>
  <definedNames>
    <definedName name="_xlnm.Print_Titles" localSheetId="4">MPi_MR!$9:$10</definedName>
    <definedName name="_xlnm.Print_Titles" localSheetId="5">'Otočky MR-VR'!$8:$10</definedName>
    <definedName name="_xlnm.Print_Titles" localSheetId="2">'Otočky VPs_VRs'!$8:$10</definedName>
    <definedName name="_xlnm.Print_Titles" localSheetId="1">VPs_VRs!$9:$10</definedName>
    <definedName name="_xlnm.Print_Area" localSheetId="4">MPi_MR!$A$9:$N$22</definedName>
    <definedName name="_xlnm.Print_Area" localSheetId="5">'Otočky MR-VR'!$A$8:$S$22</definedName>
    <definedName name="_xlnm.Print_Area" localSheetId="2">'Otočky VPs_VRs'!$A$8:$S$25</definedName>
    <definedName name="_xlnm.Print_Area" localSheetId="1">VPs_VRs!$A$9:$N$25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7" l="1"/>
  <c r="F49" i="7"/>
  <c r="E49" i="7"/>
  <c r="E48" i="7"/>
  <c r="F47" i="7"/>
  <c r="E47" i="7"/>
  <c r="E46" i="7"/>
  <c r="E45" i="7"/>
  <c r="F44" i="7"/>
  <c r="E44" i="7"/>
  <c r="E43" i="7"/>
  <c r="E42" i="7"/>
  <c r="E41" i="7"/>
  <c r="E40" i="7"/>
  <c r="F39" i="7"/>
  <c r="E39" i="7"/>
  <c r="G39" i="7" s="1"/>
  <c r="E38" i="7"/>
  <c r="F37" i="7"/>
  <c r="E37" i="7"/>
  <c r="E36" i="7"/>
  <c r="F35" i="7"/>
  <c r="E35" i="7"/>
  <c r="E34" i="7"/>
  <c r="E33" i="7"/>
  <c r="F32" i="7"/>
  <c r="E32" i="7"/>
  <c r="G32" i="7" s="1"/>
  <c r="E31" i="7"/>
  <c r="E30" i="7"/>
  <c r="E29" i="7"/>
  <c r="F28" i="7"/>
  <c r="E28" i="7"/>
  <c r="E27" i="7"/>
  <c r="F26" i="7"/>
  <c r="E26" i="7"/>
  <c r="P22" i="5"/>
  <c r="O22" i="5"/>
  <c r="N22" i="5"/>
  <c r="P21" i="5"/>
  <c r="O21" i="5"/>
  <c r="N21" i="5"/>
  <c r="P20" i="5"/>
  <c r="O20" i="5"/>
  <c r="N20" i="5"/>
  <c r="P19" i="5"/>
  <c r="O19" i="5"/>
  <c r="N19" i="5"/>
  <c r="P18" i="5"/>
  <c r="O18" i="5"/>
  <c r="N18" i="5"/>
  <c r="P17" i="5"/>
  <c r="O17" i="5"/>
  <c r="N17" i="5"/>
  <c r="P16" i="5"/>
  <c r="O16" i="5"/>
  <c r="N16" i="5"/>
  <c r="P15" i="5"/>
  <c r="O15" i="5"/>
  <c r="N15" i="5"/>
  <c r="P14" i="5"/>
  <c r="O14" i="5"/>
  <c r="N14" i="5"/>
  <c r="P13" i="5"/>
  <c r="O13" i="5"/>
  <c r="N13" i="5"/>
  <c r="P12" i="5"/>
  <c r="O12" i="5"/>
  <c r="N12" i="5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P11" i="5"/>
  <c r="O11" i="5"/>
  <c r="N11" i="5"/>
  <c r="S11" i="4"/>
  <c r="S17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U16" i="4"/>
  <c r="T16" i="4"/>
  <c r="S16" i="4"/>
  <c r="U15" i="4"/>
  <c r="T15" i="4"/>
  <c r="S15" i="4"/>
  <c r="U14" i="4"/>
  <c r="T14" i="4"/>
  <c r="S14" i="4"/>
  <c r="U13" i="4"/>
  <c r="T13" i="4"/>
  <c r="S13" i="4"/>
  <c r="U12" i="4"/>
  <c r="T12" i="4"/>
  <c r="S12" i="4"/>
  <c r="U11" i="4"/>
  <c r="T11" i="4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U11" i="3"/>
  <c r="T11" i="3"/>
  <c r="O11" i="2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11" i="3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11" i="2"/>
  <c r="P25" i="2"/>
  <c r="O25" i="2"/>
  <c r="P24" i="2"/>
  <c r="O24" i="2"/>
  <c r="P23" i="2"/>
  <c r="O23" i="2"/>
  <c r="P22" i="2"/>
  <c r="O22" i="2"/>
  <c r="P21" i="2"/>
  <c r="O21" i="2"/>
  <c r="P20" i="2"/>
  <c r="O20" i="2"/>
  <c r="P19" i="2"/>
  <c r="O19" i="2"/>
  <c r="P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G37" i="7" l="1"/>
  <c r="G49" i="7"/>
  <c r="G26" i="7"/>
  <c r="F42" i="7"/>
  <c r="G42" i="7" s="1"/>
  <c r="F30" i="7"/>
  <c r="G30" i="7" s="1"/>
  <c r="G36" i="7"/>
  <c r="G43" i="7"/>
  <c r="F27" i="7"/>
  <c r="F29" i="7"/>
  <c r="G29" i="7" s="1"/>
  <c r="F34" i="7"/>
  <c r="G34" i="7" s="1"/>
  <c r="F36" i="7"/>
  <c r="F43" i="7"/>
  <c r="F45" i="7"/>
  <c r="G45" i="7" s="1"/>
  <c r="F48" i="7"/>
  <c r="G27" i="7"/>
  <c r="F41" i="7"/>
  <c r="G41" i="7" s="1"/>
  <c r="F46" i="7"/>
  <c r="G46" i="7" s="1"/>
  <c r="G48" i="7"/>
  <c r="G28" i="7"/>
  <c r="F31" i="7"/>
  <c r="G31" i="7" s="1"/>
  <c r="F33" i="7"/>
  <c r="G33" i="7" s="1"/>
  <c r="G35" i="7"/>
  <c r="F38" i="7"/>
  <c r="G38" i="7" s="1"/>
  <c r="F40" i="7"/>
  <c r="G40" i="7" s="1"/>
  <c r="G44" i="7"/>
  <c r="G47" i="7"/>
  <c r="F50" i="7"/>
  <c r="G50" i="7" s="1"/>
</calcChain>
</file>

<file path=xl/sharedStrings.xml><?xml version="1.0" encoding="utf-8"?>
<sst xmlns="http://schemas.openxmlformats.org/spreadsheetml/2006/main" count="261" uniqueCount="64">
  <si>
    <t>Jizerská oblast - SZ divize</t>
  </si>
  <si>
    <t>Pořadatel:</t>
  </si>
  <si>
    <t>Ředitel:</t>
  </si>
  <si>
    <t>Místo:</t>
  </si>
  <si>
    <t>střelnice Hodkovice n. M.</t>
  </si>
  <si>
    <t>Datum:</t>
  </si>
  <si>
    <t>Pořadí</t>
  </si>
  <si>
    <t>Jméno</t>
  </si>
  <si>
    <t>KVZ</t>
  </si>
  <si>
    <t>Celkem</t>
  </si>
  <si>
    <t>Zásahy</t>
  </si>
  <si>
    <t>Funkcionáři soutěže:</t>
  </si>
  <si>
    <t>ředitel</t>
  </si>
  <si>
    <t>Jaroslava Pekláková 1-030</t>
  </si>
  <si>
    <t xml:space="preserve">         hlavní rozhodčí</t>
  </si>
  <si>
    <t>St. č.</t>
  </si>
  <si>
    <t>KVZ/SVZ</t>
  </si>
  <si>
    <t xml:space="preserve">KVZ Hodkovice </t>
  </si>
  <si>
    <t>Jana Votroubková</t>
  </si>
  <si>
    <t>Hlavní rozhodčí:     J. Pekláková 1-030</t>
  </si>
  <si>
    <t>Inspektor zbraní:   B. Mánek 3-489</t>
  </si>
  <si>
    <t>PHK:                         R. Votroubek 2-417</t>
  </si>
  <si>
    <t>Tajemník:                 K. Jareš 2-004</t>
  </si>
  <si>
    <t xml:space="preserve"> </t>
  </si>
  <si>
    <t>Otočky 1</t>
  </si>
  <si>
    <t>Pomocný pers.:</t>
  </si>
  <si>
    <t>soutěž jednotlivců - kalendář sportovních akcí SVZ ČR na rok 2024 č. 0532</t>
  </si>
  <si>
    <t>MÍŘENKA 5+10  VPs /VRs</t>
  </si>
  <si>
    <t>MÍŘENKA 5+10  MPi/MR</t>
  </si>
  <si>
    <t>VPs/VRs</t>
  </si>
  <si>
    <t>Správce střelnice:   J. Votroubková 2-418</t>
  </si>
  <si>
    <t>Rostislav Votroubek 2-417</t>
  </si>
  <si>
    <t xml:space="preserve">      </t>
  </si>
  <si>
    <t>OTOČKY MPs / VRs</t>
  </si>
  <si>
    <t>3 / 7 s</t>
  </si>
  <si>
    <t>OTOČKY MPi / MR</t>
  </si>
  <si>
    <t>MPi/MR</t>
  </si>
  <si>
    <t>Otočky</t>
  </si>
  <si>
    <t>H O D K O T O Č K Y 2024 - PODZIMNÍ</t>
  </si>
  <si>
    <t>Votroubková Jana</t>
  </si>
  <si>
    <t>Jareš Květoslav</t>
  </si>
  <si>
    <t>Hudský Vítězslav</t>
  </si>
  <si>
    <t>Turnov</t>
  </si>
  <si>
    <t>Tauchman Radek</t>
  </si>
  <si>
    <t>Jenišovice</t>
  </si>
  <si>
    <t>Velc Jindřich</t>
  </si>
  <si>
    <t>Liberec</t>
  </si>
  <si>
    <t>Votroubek Rostislav</t>
  </si>
  <si>
    <t>Hodkovice</t>
  </si>
  <si>
    <t>Mikule Roman</t>
  </si>
  <si>
    <t>Mánek Břetislav</t>
  </si>
  <si>
    <t>Vaňátko Petr</t>
  </si>
  <si>
    <t>Trost Karel</t>
  </si>
  <si>
    <t>Vnouček Miloš</t>
  </si>
  <si>
    <t>Švitorka Ladislav</t>
  </si>
  <si>
    <t>Resl Jan</t>
  </si>
  <si>
    <t>Lédl František</t>
  </si>
  <si>
    <t>Hanzlík Miroslav Ing.</t>
  </si>
  <si>
    <t>Závod byl ukončen ve 14:00 hod</t>
  </si>
  <si>
    <t>Zdravotník:</t>
  </si>
  <si>
    <t xml:space="preserve">      J. Resl</t>
  </si>
  <si>
    <t>Rozhodčí:                 L. Švitorka</t>
  </si>
  <si>
    <t>VÝSLEDKOVÁ LISTINA - MPi / MR</t>
  </si>
  <si>
    <t>VÝSLEDKOVÁ LISTINA - VPs / VRs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</si>
</sst>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3333FF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7F9F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/>
    <xf numFmtId="0" fontId="1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9" xfId="0" applyFont="1" applyBorder="1"/>
    <xf numFmtId="0" fontId="0" fillId="0" borderId="0" xfId="0" applyAlignment="1">
      <alignment horizontal="left" indent="8"/>
    </xf>
    <xf numFmtId="0" fontId="3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right"/>
    </xf>
    <xf numFmtId="0" fontId="0" fillId="2" borderId="21" xfId="0" applyFill="1" applyBorder="1"/>
    <xf numFmtId="0" fontId="0" fillId="0" borderId="22" xfId="0" applyBorder="1"/>
    <xf numFmtId="0" fontId="1" fillId="0" borderId="12" xfId="0" applyFont="1" applyBorder="1" applyAlignment="1">
      <alignment horizontal="right" wrapText="1"/>
    </xf>
    <xf numFmtId="0" fontId="1" fillId="0" borderId="25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21" xfId="0" applyFont="1" applyBorder="1"/>
    <xf numFmtId="0" fontId="0" fillId="0" borderId="27" xfId="0" applyBorder="1"/>
    <xf numFmtId="0" fontId="0" fillId="0" borderId="21" xfId="0" applyBorder="1"/>
    <xf numFmtId="0" fontId="1" fillId="0" borderId="35" xfId="0" applyFont="1" applyBorder="1"/>
    <xf numFmtId="0" fontId="0" fillId="0" borderId="26" xfId="0" applyBorder="1"/>
    <xf numFmtId="0" fontId="1" fillId="0" borderId="1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37" xfId="0" applyFont="1" applyBorder="1"/>
    <xf numFmtId="0" fontId="1" fillId="0" borderId="36" xfId="0" applyFont="1" applyBorder="1"/>
    <xf numFmtId="0" fontId="1" fillId="0" borderId="38" xfId="0" applyFont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quotePrefix="1" applyNumberFormat="1" applyAlignment="1">
      <alignment horizontal="left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4" fillId="2" borderId="3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31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21420-33B9-4B7F-BB39-854EF506A9C2}">
  <dimension ref="A1:I63"/>
  <sheetViews>
    <sheetView tabSelected="1" workbookViewId="0">
      <selection activeCell="A8" sqref="A8:I8"/>
    </sheetView>
  </sheetViews>
  <sheetFormatPr defaultRowHeight="14.4" x14ac:dyDescent="0.3"/>
  <cols>
    <col min="1" max="1" width="6.44140625" customWidth="1"/>
    <col min="2" max="2" width="5.77734375" customWidth="1"/>
    <col min="3" max="3" width="23.6640625" customWidth="1"/>
    <col min="4" max="4" width="14.44140625" customWidth="1"/>
    <col min="5" max="5" width="9.77734375" customWidth="1"/>
    <col min="7" max="7" width="10.6640625" customWidth="1"/>
    <col min="8" max="8" width="4.5546875" customWidth="1"/>
    <col min="9" max="9" width="4.44140625" customWidth="1"/>
  </cols>
  <sheetData>
    <row r="1" spans="1:9" ht="18" x14ac:dyDescent="0.3">
      <c r="A1" s="42" t="s">
        <v>38</v>
      </c>
      <c r="B1" s="42"/>
      <c r="C1" s="42"/>
      <c r="D1" s="42"/>
      <c r="E1" s="42"/>
      <c r="F1" s="42"/>
      <c r="G1" s="42"/>
    </row>
    <row r="2" spans="1:9" x14ac:dyDescent="0.3">
      <c r="A2" s="43" t="s">
        <v>26</v>
      </c>
      <c r="B2" s="43"/>
      <c r="C2" s="43"/>
      <c r="D2" s="43"/>
      <c r="E2" s="43"/>
      <c r="F2" s="43"/>
      <c r="G2" s="43"/>
    </row>
    <row r="3" spans="1:9" x14ac:dyDescent="0.3">
      <c r="A3" s="43" t="s">
        <v>0</v>
      </c>
      <c r="B3" s="43"/>
      <c r="C3" s="43"/>
      <c r="D3" s="43"/>
      <c r="E3" s="43"/>
      <c r="F3" s="43"/>
      <c r="G3" s="43"/>
    </row>
    <row r="4" spans="1:9" x14ac:dyDescent="0.3">
      <c r="B4" s="1"/>
    </row>
    <row r="5" spans="1:9" x14ac:dyDescent="0.3">
      <c r="A5" t="s">
        <v>1</v>
      </c>
      <c r="B5" s="1"/>
      <c r="C5" t="s">
        <v>17</v>
      </c>
      <c r="E5" t="s">
        <v>3</v>
      </c>
      <c r="F5" t="s">
        <v>4</v>
      </c>
    </row>
    <row r="6" spans="1:9" x14ac:dyDescent="0.3">
      <c r="A6" t="s">
        <v>2</v>
      </c>
      <c r="B6" s="1"/>
      <c r="C6" s="2" t="s">
        <v>18</v>
      </c>
      <c r="E6" t="s">
        <v>5</v>
      </c>
      <c r="F6" s="44">
        <v>45577</v>
      </c>
      <c r="G6" s="45"/>
    </row>
    <row r="7" spans="1:9" ht="15" customHeight="1" x14ac:dyDescent="0.3">
      <c r="B7" s="1"/>
    </row>
    <row r="8" spans="1:9" x14ac:dyDescent="0.3">
      <c r="A8" s="46" t="s">
        <v>63</v>
      </c>
      <c r="B8" s="47"/>
      <c r="C8" s="47"/>
      <c r="D8" s="47"/>
      <c r="E8" s="47"/>
      <c r="F8" s="47"/>
      <c r="G8" s="47"/>
      <c r="H8" s="45"/>
      <c r="I8" s="45"/>
    </row>
    <row r="9" spans="1:9" ht="15" thickBot="1" x14ac:dyDescent="0.35"/>
    <row r="10" spans="1:9" ht="15" thickBot="1" x14ac:dyDescent="0.35">
      <c r="A10" s="21" t="s">
        <v>6</v>
      </c>
      <c r="B10" s="14" t="s">
        <v>15</v>
      </c>
      <c r="C10" s="14" t="s">
        <v>7</v>
      </c>
      <c r="D10" s="35" t="s">
        <v>16</v>
      </c>
      <c r="E10" s="27" t="s">
        <v>29</v>
      </c>
      <c r="F10" s="28" t="s">
        <v>24</v>
      </c>
      <c r="G10" s="29" t="s">
        <v>9</v>
      </c>
      <c r="H10" s="40">
        <v>10</v>
      </c>
      <c r="I10" s="41">
        <v>9</v>
      </c>
    </row>
    <row r="11" spans="1:9" ht="15" thickBot="1" x14ac:dyDescent="0.35">
      <c r="A11" s="6">
        <v>1</v>
      </c>
      <c r="B11" s="7">
        <v>7</v>
      </c>
      <c r="C11" s="7" t="s">
        <v>52</v>
      </c>
      <c r="D11" s="36" t="s">
        <v>46</v>
      </c>
      <c r="E11" s="7">
        <v>96</v>
      </c>
      <c r="F11" s="26">
        <v>91</v>
      </c>
      <c r="G11" s="39">
        <v>187</v>
      </c>
      <c r="H11" s="3">
        <v>8</v>
      </c>
      <c r="I11" s="3">
        <v>6</v>
      </c>
    </row>
    <row r="12" spans="1:9" ht="15" thickBot="1" x14ac:dyDescent="0.35">
      <c r="A12" s="9">
        <v>2</v>
      </c>
      <c r="B12" s="3">
        <v>8</v>
      </c>
      <c r="C12" s="3" t="s">
        <v>39</v>
      </c>
      <c r="D12" s="37" t="s">
        <v>48</v>
      </c>
      <c r="E12" s="3">
        <v>97</v>
      </c>
      <c r="F12" s="4">
        <v>75</v>
      </c>
      <c r="G12" s="39">
        <v>172</v>
      </c>
      <c r="H12" s="3">
        <v>7</v>
      </c>
      <c r="I12" s="3">
        <v>5</v>
      </c>
    </row>
    <row r="13" spans="1:9" ht="15" thickBot="1" x14ac:dyDescent="0.35">
      <c r="A13" s="9">
        <v>3</v>
      </c>
      <c r="B13" s="3">
        <v>9</v>
      </c>
      <c r="C13" s="3" t="s">
        <v>53</v>
      </c>
      <c r="D13" s="37" t="s">
        <v>46</v>
      </c>
      <c r="E13" s="3">
        <v>96</v>
      </c>
      <c r="F13" s="4">
        <v>74</v>
      </c>
      <c r="G13" s="39">
        <v>170</v>
      </c>
      <c r="H13" s="3">
        <v>6</v>
      </c>
      <c r="I13" s="3">
        <v>6</v>
      </c>
    </row>
    <row r="14" spans="1:9" ht="15" thickBot="1" x14ac:dyDescent="0.35">
      <c r="A14" s="9">
        <v>4</v>
      </c>
      <c r="B14" s="3">
        <v>6</v>
      </c>
      <c r="C14" s="3" t="s">
        <v>47</v>
      </c>
      <c r="D14" s="37" t="s">
        <v>48</v>
      </c>
      <c r="E14" s="3">
        <v>83</v>
      </c>
      <c r="F14" s="4">
        <v>87</v>
      </c>
      <c r="G14" s="39">
        <v>170</v>
      </c>
      <c r="H14" s="3">
        <v>2</v>
      </c>
      <c r="I14" s="3">
        <v>6</v>
      </c>
    </row>
    <row r="15" spans="1:9" ht="15" thickBot="1" x14ac:dyDescent="0.35">
      <c r="A15" s="9">
        <v>5</v>
      </c>
      <c r="B15" s="3">
        <v>13</v>
      </c>
      <c r="C15" s="3" t="s">
        <v>55</v>
      </c>
      <c r="D15" s="37" t="s">
        <v>48</v>
      </c>
      <c r="E15" s="3">
        <v>93</v>
      </c>
      <c r="F15" s="4">
        <v>76</v>
      </c>
      <c r="G15" s="39">
        <v>169</v>
      </c>
      <c r="H15" s="3">
        <v>4</v>
      </c>
      <c r="I15" s="3">
        <v>6</v>
      </c>
    </row>
    <row r="16" spans="1:9" ht="15" thickBot="1" x14ac:dyDescent="0.35">
      <c r="A16" s="9">
        <v>6</v>
      </c>
      <c r="B16" s="3">
        <v>4</v>
      </c>
      <c r="C16" s="3" t="s">
        <v>49</v>
      </c>
      <c r="D16" s="37" t="s">
        <v>44</v>
      </c>
      <c r="E16" s="3">
        <v>91</v>
      </c>
      <c r="F16" s="4">
        <v>71</v>
      </c>
      <c r="G16" s="39">
        <v>162</v>
      </c>
      <c r="H16" s="3">
        <v>3</v>
      </c>
      <c r="I16" s="3">
        <v>6</v>
      </c>
    </row>
    <row r="17" spans="1:9" ht="15" thickBot="1" x14ac:dyDescent="0.35">
      <c r="A17" s="9">
        <v>7</v>
      </c>
      <c r="B17" s="3">
        <v>12</v>
      </c>
      <c r="C17" s="3" t="s">
        <v>54</v>
      </c>
      <c r="D17" s="37" t="s">
        <v>48</v>
      </c>
      <c r="E17" s="3">
        <v>76</v>
      </c>
      <c r="F17" s="4">
        <v>82</v>
      </c>
      <c r="G17" s="39">
        <v>158</v>
      </c>
      <c r="H17" s="3">
        <v>1</v>
      </c>
      <c r="I17" s="3">
        <v>2</v>
      </c>
    </row>
    <row r="18" spans="1:9" ht="15" thickBot="1" x14ac:dyDescent="0.35">
      <c r="A18" s="9">
        <v>8</v>
      </c>
      <c r="B18" s="3">
        <v>2</v>
      </c>
      <c r="C18" s="3" t="s">
        <v>43</v>
      </c>
      <c r="D18" s="37" t="s">
        <v>44</v>
      </c>
      <c r="E18" s="3">
        <v>92</v>
      </c>
      <c r="F18" s="4">
        <v>65</v>
      </c>
      <c r="G18" s="39">
        <v>157</v>
      </c>
      <c r="H18" s="3">
        <v>4</v>
      </c>
      <c r="I18" s="3">
        <v>5</v>
      </c>
    </row>
    <row r="19" spans="1:9" ht="15" thickBot="1" x14ac:dyDescent="0.35">
      <c r="A19" s="9">
        <v>9</v>
      </c>
      <c r="B19" s="3">
        <v>15</v>
      </c>
      <c r="C19" s="3" t="s">
        <v>57</v>
      </c>
      <c r="D19" s="37" t="s">
        <v>46</v>
      </c>
      <c r="E19" s="3">
        <v>98</v>
      </c>
      <c r="F19" s="4">
        <v>58</v>
      </c>
      <c r="G19" s="39">
        <v>156</v>
      </c>
      <c r="H19" s="3">
        <v>8</v>
      </c>
      <c r="I19" s="3">
        <v>2</v>
      </c>
    </row>
    <row r="20" spans="1:9" ht="15" thickBot="1" x14ac:dyDescent="0.35">
      <c r="A20" s="9">
        <v>10</v>
      </c>
      <c r="B20" s="3">
        <v>14</v>
      </c>
      <c r="C20" s="3" t="s">
        <v>56</v>
      </c>
      <c r="D20" s="37" t="s">
        <v>48</v>
      </c>
      <c r="E20" s="3">
        <v>92</v>
      </c>
      <c r="F20" s="4">
        <v>61</v>
      </c>
      <c r="G20" s="39">
        <v>153</v>
      </c>
      <c r="H20" s="3">
        <v>4</v>
      </c>
      <c r="I20" s="3">
        <v>4</v>
      </c>
    </row>
    <row r="21" spans="1:9" ht="15" thickBot="1" x14ac:dyDescent="0.35">
      <c r="A21" s="9">
        <v>11</v>
      </c>
      <c r="B21" s="3">
        <v>10</v>
      </c>
      <c r="C21" s="3" t="s">
        <v>40</v>
      </c>
      <c r="D21" s="37" t="s">
        <v>48</v>
      </c>
      <c r="E21" s="3">
        <v>88</v>
      </c>
      <c r="F21" s="4">
        <v>64</v>
      </c>
      <c r="G21" s="39">
        <v>152</v>
      </c>
      <c r="H21" s="3">
        <v>4</v>
      </c>
      <c r="I21" s="3">
        <v>2</v>
      </c>
    </row>
    <row r="22" spans="1:9" ht="15" thickBot="1" x14ac:dyDescent="0.35">
      <c r="A22" s="9">
        <v>12</v>
      </c>
      <c r="B22" s="3">
        <v>3</v>
      </c>
      <c r="C22" s="3" t="s">
        <v>45</v>
      </c>
      <c r="D22" s="37" t="s">
        <v>46</v>
      </c>
      <c r="E22" s="3">
        <v>75</v>
      </c>
      <c r="F22" s="4">
        <v>64</v>
      </c>
      <c r="G22" s="39">
        <v>139</v>
      </c>
      <c r="H22" s="3">
        <v>3</v>
      </c>
      <c r="I22" s="3">
        <v>2</v>
      </c>
    </row>
    <row r="23" spans="1:9" ht="15" thickBot="1" x14ac:dyDescent="0.35">
      <c r="A23" s="9">
        <v>13</v>
      </c>
      <c r="B23" s="3">
        <v>11</v>
      </c>
      <c r="C23" s="3" t="s">
        <v>50</v>
      </c>
      <c r="D23" s="37" t="s">
        <v>48</v>
      </c>
      <c r="E23" s="3">
        <v>72</v>
      </c>
      <c r="F23" s="4">
        <v>64</v>
      </c>
      <c r="G23" s="39">
        <v>136</v>
      </c>
      <c r="H23" s="3">
        <v>0</v>
      </c>
      <c r="I23" s="3">
        <v>5</v>
      </c>
    </row>
    <row r="24" spans="1:9" ht="15" thickBot="1" x14ac:dyDescent="0.35">
      <c r="A24" s="9">
        <v>14</v>
      </c>
      <c r="B24" s="3">
        <v>5</v>
      </c>
      <c r="C24" s="3" t="s">
        <v>51</v>
      </c>
      <c r="D24" s="37" t="s">
        <v>46</v>
      </c>
      <c r="E24" s="3">
        <v>91</v>
      </c>
      <c r="F24" s="4">
        <v>34</v>
      </c>
      <c r="G24" s="39">
        <v>125</v>
      </c>
      <c r="H24" s="3">
        <v>3</v>
      </c>
      <c r="I24" s="3">
        <v>6</v>
      </c>
    </row>
    <row r="25" spans="1:9" x14ac:dyDescent="0.3">
      <c r="A25" s="9">
        <v>15</v>
      </c>
      <c r="B25" s="3">
        <v>1</v>
      </c>
      <c r="C25" s="3" t="s">
        <v>41</v>
      </c>
      <c r="D25" s="37" t="s">
        <v>42</v>
      </c>
      <c r="E25" s="3">
        <v>85</v>
      </c>
      <c r="F25" s="4">
        <v>29</v>
      </c>
      <c r="G25" s="39">
        <v>114</v>
      </c>
      <c r="H25" s="3">
        <v>1</v>
      </c>
      <c r="I25" s="3">
        <v>4</v>
      </c>
    </row>
    <row r="26" spans="1:9" hidden="1" x14ac:dyDescent="0.3">
      <c r="A26" s="9">
        <v>16</v>
      </c>
      <c r="B26" s="3">
        <v>16</v>
      </c>
      <c r="C26" s="3"/>
      <c r="D26" s="37"/>
      <c r="E26" s="3" t="e">
        <f>VPs_VRs!#REF!</f>
        <v>#REF!</v>
      </c>
      <c r="F26" s="4" t="e">
        <f>'Otočky VPs_VRs'!#REF!</f>
        <v>#REF!</v>
      </c>
      <c r="G26" s="30" t="e">
        <f t="shared" ref="G26:G50" si="0">E26+F26</f>
        <v>#REF!</v>
      </c>
    </row>
    <row r="27" spans="1:9" hidden="1" x14ac:dyDescent="0.3">
      <c r="A27" s="9">
        <v>17</v>
      </c>
      <c r="B27" s="3">
        <v>17</v>
      </c>
      <c r="C27" s="3"/>
      <c r="D27" s="37"/>
      <c r="E27" s="3" t="e">
        <f>VPs_VRs!#REF!</f>
        <v>#REF!</v>
      </c>
      <c r="F27" s="4" t="e">
        <f>'Otočky VPs_VRs'!#REF!</f>
        <v>#REF!</v>
      </c>
      <c r="G27" s="30" t="e">
        <f t="shared" si="0"/>
        <v>#REF!</v>
      </c>
    </row>
    <row r="28" spans="1:9" hidden="1" x14ac:dyDescent="0.3">
      <c r="A28" s="9">
        <v>18</v>
      </c>
      <c r="B28" s="3">
        <v>18</v>
      </c>
      <c r="C28" s="3" t="s">
        <v>23</v>
      </c>
      <c r="D28" s="37"/>
      <c r="E28" s="3" t="e">
        <f>VPs_VRs!#REF!</f>
        <v>#REF!</v>
      </c>
      <c r="F28" s="4" t="e">
        <f>'Otočky VPs_VRs'!#REF!</f>
        <v>#REF!</v>
      </c>
      <c r="G28" s="30" t="e">
        <f t="shared" si="0"/>
        <v>#REF!</v>
      </c>
    </row>
    <row r="29" spans="1:9" hidden="1" x14ac:dyDescent="0.3">
      <c r="A29" s="9">
        <v>19</v>
      </c>
      <c r="B29" s="3">
        <v>19</v>
      </c>
      <c r="C29" s="3"/>
      <c r="D29" s="37"/>
      <c r="E29" s="3" t="e">
        <f>VPs_VRs!#REF!</f>
        <v>#REF!</v>
      </c>
      <c r="F29" s="4" t="e">
        <f>'Otočky VPs_VRs'!#REF!</f>
        <v>#REF!</v>
      </c>
      <c r="G29" s="30" t="e">
        <f t="shared" si="0"/>
        <v>#REF!</v>
      </c>
    </row>
    <row r="30" spans="1:9" hidden="1" x14ac:dyDescent="0.3">
      <c r="A30" s="9">
        <v>20</v>
      </c>
      <c r="B30" s="3">
        <v>20</v>
      </c>
      <c r="C30" s="3"/>
      <c r="D30" s="37"/>
      <c r="E30" s="3" t="e">
        <f>VPs_VRs!#REF!</f>
        <v>#REF!</v>
      </c>
      <c r="F30" s="4" t="e">
        <f>'Otočky VPs_VRs'!#REF!</f>
        <v>#REF!</v>
      </c>
      <c r="G30" s="30" t="e">
        <f t="shared" si="0"/>
        <v>#REF!</v>
      </c>
    </row>
    <row r="31" spans="1:9" hidden="1" x14ac:dyDescent="0.3">
      <c r="A31" s="9">
        <v>21</v>
      </c>
      <c r="B31" s="3">
        <v>21</v>
      </c>
      <c r="C31" s="3"/>
      <c r="D31" s="37"/>
      <c r="E31" s="3" t="e">
        <f>VPs_VRs!#REF!</f>
        <v>#REF!</v>
      </c>
      <c r="F31" s="4" t="e">
        <f>'Otočky VPs_VRs'!#REF!</f>
        <v>#REF!</v>
      </c>
      <c r="G31" s="30" t="e">
        <f t="shared" si="0"/>
        <v>#REF!</v>
      </c>
    </row>
    <row r="32" spans="1:9" hidden="1" x14ac:dyDescent="0.3">
      <c r="A32" s="9">
        <v>22</v>
      </c>
      <c r="B32" s="3">
        <v>22</v>
      </c>
      <c r="C32" s="3"/>
      <c r="D32" s="37"/>
      <c r="E32" s="3" t="e">
        <f>VPs_VRs!#REF!</f>
        <v>#REF!</v>
      </c>
      <c r="F32" s="4" t="e">
        <f>'Otočky VPs_VRs'!#REF!</f>
        <v>#REF!</v>
      </c>
      <c r="G32" s="30" t="e">
        <f t="shared" si="0"/>
        <v>#REF!</v>
      </c>
    </row>
    <row r="33" spans="1:7" hidden="1" x14ac:dyDescent="0.3">
      <c r="A33" s="9">
        <v>23</v>
      </c>
      <c r="B33" s="3">
        <v>23</v>
      </c>
      <c r="C33" s="3"/>
      <c r="D33" s="37"/>
      <c r="E33" s="3" t="e">
        <f>VPs_VRs!#REF!</f>
        <v>#REF!</v>
      </c>
      <c r="F33" s="4" t="e">
        <f>'Otočky VPs_VRs'!#REF!</f>
        <v>#REF!</v>
      </c>
      <c r="G33" s="30" t="e">
        <f t="shared" si="0"/>
        <v>#REF!</v>
      </c>
    </row>
    <row r="34" spans="1:7" hidden="1" x14ac:dyDescent="0.3">
      <c r="A34" s="9">
        <v>24</v>
      </c>
      <c r="B34" s="3">
        <v>24</v>
      </c>
      <c r="C34" s="3"/>
      <c r="D34" s="37"/>
      <c r="E34" s="3" t="e">
        <f>VPs_VRs!#REF!</f>
        <v>#REF!</v>
      </c>
      <c r="F34" s="4" t="e">
        <f>'Otočky VPs_VRs'!#REF!</f>
        <v>#REF!</v>
      </c>
      <c r="G34" s="30" t="e">
        <f t="shared" si="0"/>
        <v>#REF!</v>
      </c>
    </row>
    <row r="35" spans="1:7" hidden="1" x14ac:dyDescent="0.3">
      <c r="A35" s="9">
        <v>25</v>
      </c>
      <c r="B35" s="3">
        <v>25</v>
      </c>
      <c r="C35" s="3"/>
      <c r="D35" s="37"/>
      <c r="E35" s="3" t="e">
        <f>VPs_VRs!#REF!</f>
        <v>#REF!</v>
      </c>
      <c r="F35" s="4" t="e">
        <f>'Otočky VPs_VRs'!#REF!</f>
        <v>#REF!</v>
      </c>
      <c r="G35" s="30" t="e">
        <f t="shared" si="0"/>
        <v>#REF!</v>
      </c>
    </row>
    <row r="36" spans="1:7" hidden="1" x14ac:dyDescent="0.3">
      <c r="A36" s="9">
        <v>26</v>
      </c>
      <c r="B36" s="3">
        <v>26</v>
      </c>
      <c r="C36" s="3"/>
      <c r="D36" s="37"/>
      <c r="E36" s="3" t="e">
        <f>VPs_VRs!#REF!</f>
        <v>#REF!</v>
      </c>
      <c r="F36" s="4" t="e">
        <f>'Otočky VPs_VRs'!#REF!</f>
        <v>#REF!</v>
      </c>
      <c r="G36" s="30" t="e">
        <f t="shared" si="0"/>
        <v>#REF!</v>
      </c>
    </row>
    <row r="37" spans="1:7" hidden="1" x14ac:dyDescent="0.3">
      <c r="A37" s="9">
        <v>27</v>
      </c>
      <c r="B37" s="3">
        <v>27</v>
      </c>
      <c r="C37" s="3"/>
      <c r="D37" s="37"/>
      <c r="E37" s="3" t="e">
        <f>VPs_VRs!#REF!</f>
        <v>#REF!</v>
      </c>
      <c r="F37" s="4" t="e">
        <f>'Otočky VPs_VRs'!#REF!</f>
        <v>#REF!</v>
      </c>
      <c r="G37" s="30" t="e">
        <f t="shared" si="0"/>
        <v>#REF!</v>
      </c>
    </row>
    <row r="38" spans="1:7" hidden="1" x14ac:dyDescent="0.3">
      <c r="A38" s="9">
        <v>28</v>
      </c>
      <c r="B38" s="3">
        <v>28</v>
      </c>
      <c r="C38" s="3"/>
      <c r="D38" s="37"/>
      <c r="E38" s="3" t="e">
        <f>VPs_VRs!#REF!</f>
        <v>#REF!</v>
      </c>
      <c r="F38" s="4" t="e">
        <f>'Otočky VPs_VRs'!#REF!</f>
        <v>#REF!</v>
      </c>
      <c r="G38" s="30" t="e">
        <f t="shared" si="0"/>
        <v>#REF!</v>
      </c>
    </row>
    <row r="39" spans="1:7" hidden="1" x14ac:dyDescent="0.3">
      <c r="A39" s="9">
        <v>29</v>
      </c>
      <c r="B39" s="3">
        <v>29</v>
      </c>
      <c r="C39" s="3"/>
      <c r="D39" s="37"/>
      <c r="E39" s="3" t="e">
        <f>VPs_VRs!#REF!</f>
        <v>#REF!</v>
      </c>
      <c r="F39" s="4" t="e">
        <f>'Otočky VPs_VRs'!#REF!</f>
        <v>#REF!</v>
      </c>
      <c r="G39" s="30" t="e">
        <f t="shared" si="0"/>
        <v>#REF!</v>
      </c>
    </row>
    <row r="40" spans="1:7" hidden="1" x14ac:dyDescent="0.3">
      <c r="A40" s="9">
        <v>30</v>
      </c>
      <c r="B40" s="3">
        <v>30</v>
      </c>
      <c r="C40" s="3"/>
      <c r="D40" s="37"/>
      <c r="E40" s="3" t="e">
        <f>VPs_VRs!#REF!</f>
        <v>#REF!</v>
      </c>
      <c r="F40" s="4" t="e">
        <f>'Otočky VPs_VRs'!#REF!</f>
        <v>#REF!</v>
      </c>
      <c r="G40" s="30" t="e">
        <f t="shared" si="0"/>
        <v>#REF!</v>
      </c>
    </row>
    <row r="41" spans="1:7" hidden="1" x14ac:dyDescent="0.3">
      <c r="A41" s="9">
        <v>31</v>
      </c>
      <c r="B41" s="3">
        <v>31</v>
      </c>
      <c r="C41" s="3"/>
      <c r="D41" s="37"/>
      <c r="E41" s="3" t="e">
        <f>VPs_VRs!#REF!</f>
        <v>#REF!</v>
      </c>
      <c r="F41" s="4" t="e">
        <f>'Otočky VPs_VRs'!#REF!</f>
        <v>#REF!</v>
      </c>
      <c r="G41" s="30" t="e">
        <f t="shared" si="0"/>
        <v>#REF!</v>
      </c>
    </row>
    <row r="42" spans="1:7" hidden="1" x14ac:dyDescent="0.3">
      <c r="A42" s="9">
        <v>32</v>
      </c>
      <c r="B42" s="3">
        <v>32</v>
      </c>
      <c r="C42" s="3"/>
      <c r="D42" s="37"/>
      <c r="E42" s="3" t="e">
        <f>VPs_VRs!#REF!</f>
        <v>#REF!</v>
      </c>
      <c r="F42" s="4" t="e">
        <f>'Otočky VPs_VRs'!#REF!</f>
        <v>#REF!</v>
      </c>
      <c r="G42" s="30" t="e">
        <f t="shared" si="0"/>
        <v>#REF!</v>
      </c>
    </row>
    <row r="43" spans="1:7" hidden="1" x14ac:dyDescent="0.3">
      <c r="A43" s="9">
        <v>33</v>
      </c>
      <c r="B43" s="3">
        <v>33</v>
      </c>
      <c r="C43" s="3"/>
      <c r="D43" s="37"/>
      <c r="E43" s="3" t="e">
        <f>VPs_VRs!#REF!</f>
        <v>#REF!</v>
      </c>
      <c r="F43" s="4" t="e">
        <f>'Otočky VPs_VRs'!#REF!</f>
        <v>#REF!</v>
      </c>
      <c r="G43" s="30" t="e">
        <f t="shared" si="0"/>
        <v>#REF!</v>
      </c>
    </row>
    <row r="44" spans="1:7" hidden="1" x14ac:dyDescent="0.3">
      <c r="A44" s="9">
        <v>34</v>
      </c>
      <c r="B44" s="3">
        <v>34</v>
      </c>
      <c r="C44" s="3"/>
      <c r="D44" s="37"/>
      <c r="E44" s="3" t="e">
        <f>VPs_VRs!#REF!</f>
        <v>#REF!</v>
      </c>
      <c r="F44" s="4" t="e">
        <f>'Otočky VPs_VRs'!#REF!</f>
        <v>#REF!</v>
      </c>
      <c r="G44" s="30" t="e">
        <f t="shared" si="0"/>
        <v>#REF!</v>
      </c>
    </row>
    <row r="45" spans="1:7" hidden="1" x14ac:dyDescent="0.3">
      <c r="A45" s="9">
        <v>35</v>
      </c>
      <c r="B45" s="3">
        <v>35</v>
      </c>
      <c r="C45" s="3"/>
      <c r="D45" s="37"/>
      <c r="E45" s="3" t="e">
        <f>VPs_VRs!#REF!</f>
        <v>#REF!</v>
      </c>
      <c r="F45" s="4" t="e">
        <f>'Otočky VPs_VRs'!#REF!</f>
        <v>#REF!</v>
      </c>
      <c r="G45" s="30" t="e">
        <f t="shared" si="0"/>
        <v>#REF!</v>
      </c>
    </row>
    <row r="46" spans="1:7" hidden="1" x14ac:dyDescent="0.3">
      <c r="A46" s="9">
        <v>36</v>
      </c>
      <c r="B46" s="3">
        <v>36</v>
      </c>
      <c r="C46" s="3"/>
      <c r="D46" s="37"/>
      <c r="E46" s="3" t="e">
        <f>VPs_VRs!#REF!</f>
        <v>#REF!</v>
      </c>
      <c r="F46" s="4" t="e">
        <f>'Otočky VPs_VRs'!#REF!</f>
        <v>#REF!</v>
      </c>
      <c r="G46" s="30" t="e">
        <f t="shared" si="0"/>
        <v>#REF!</v>
      </c>
    </row>
    <row r="47" spans="1:7" hidden="1" x14ac:dyDescent="0.3">
      <c r="A47" s="9">
        <v>37</v>
      </c>
      <c r="B47" s="3">
        <v>37</v>
      </c>
      <c r="C47" s="3"/>
      <c r="D47" s="37"/>
      <c r="E47" s="3" t="e">
        <f>VPs_VRs!#REF!</f>
        <v>#REF!</v>
      </c>
      <c r="F47" s="4" t="e">
        <f>'Otočky VPs_VRs'!#REF!</f>
        <v>#REF!</v>
      </c>
      <c r="G47" s="30" t="e">
        <f t="shared" si="0"/>
        <v>#REF!</v>
      </c>
    </row>
    <row r="48" spans="1:7" hidden="1" x14ac:dyDescent="0.3">
      <c r="A48" s="9">
        <v>38</v>
      </c>
      <c r="B48" s="3">
        <v>38</v>
      </c>
      <c r="C48" s="3"/>
      <c r="D48" s="37"/>
      <c r="E48" s="3" t="e">
        <f>VPs_VRs!#REF!</f>
        <v>#REF!</v>
      </c>
      <c r="F48" s="4" t="e">
        <f>'Otočky VPs_VRs'!#REF!</f>
        <v>#REF!</v>
      </c>
      <c r="G48" s="30" t="e">
        <f t="shared" si="0"/>
        <v>#REF!</v>
      </c>
    </row>
    <row r="49" spans="1:7" hidden="1" x14ac:dyDescent="0.3">
      <c r="A49" s="9">
        <v>39</v>
      </c>
      <c r="B49" s="3">
        <v>39</v>
      </c>
      <c r="C49" s="3"/>
      <c r="D49" s="37"/>
      <c r="E49" s="3" t="e">
        <f>VPs_VRs!#REF!</f>
        <v>#REF!</v>
      </c>
      <c r="F49" s="4" t="e">
        <f>'Otočky VPs_VRs'!#REF!</f>
        <v>#REF!</v>
      </c>
      <c r="G49" s="30" t="e">
        <f t="shared" si="0"/>
        <v>#REF!</v>
      </c>
    </row>
    <row r="50" spans="1:7" ht="15" hidden="1" thickBot="1" x14ac:dyDescent="0.35">
      <c r="A50" s="11">
        <v>40</v>
      </c>
      <c r="B50" s="12">
        <v>40</v>
      </c>
      <c r="C50" s="12"/>
      <c r="D50" s="38"/>
      <c r="E50" s="12" t="e">
        <f>VPs_VRs!#REF!</f>
        <v>#REF!</v>
      </c>
      <c r="F50" s="31" t="e">
        <f>'Otočky VPs_VRs'!#REF!</f>
        <v>#REF!</v>
      </c>
      <c r="G50" s="30" t="e">
        <f t="shared" si="0"/>
        <v>#REF!</v>
      </c>
    </row>
    <row r="52" spans="1:7" x14ac:dyDescent="0.3">
      <c r="A52" t="s">
        <v>58</v>
      </c>
    </row>
    <row r="55" spans="1:7" x14ac:dyDescent="0.3">
      <c r="A55" t="s">
        <v>11</v>
      </c>
    </row>
    <row r="56" spans="1:7" x14ac:dyDescent="0.3">
      <c r="A56" t="s">
        <v>19</v>
      </c>
      <c r="D56" s="22" t="s">
        <v>22</v>
      </c>
    </row>
    <row r="57" spans="1:7" x14ac:dyDescent="0.3">
      <c r="A57" t="s">
        <v>20</v>
      </c>
      <c r="D57" s="22" t="s">
        <v>30</v>
      </c>
    </row>
    <row r="58" spans="1:7" x14ac:dyDescent="0.3">
      <c r="A58" t="s">
        <v>21</v>
      </c>
      <c r="D58" s="22" t="s">
        <v>61</v>
      </c>
    </row>
    <row r="59" spans="1:7" x14ac:dyDescent="0.3">
      <c r="A59" t="s">
        <v>59</v>
      </c>
      <c r="C59" t="s">
        <v>60</v>
      </c>
      <c r="D59" s="22" t="s">
        <v>25</v>
      </c>
      <c r="F59" t="s">
        <v>32</v>
      </c>
    </row>
    <row r="62" spans="1:7" x14ac:dyDescent="0.3">
      <c r="C62" s="1" t="s">
        <v>31</v>
      </c>
      <c r="E62" t="s">
        <v>13</v>
      </c>
    </row>
    <row r="63" spans="1:7" x14ac:dyDescent="0.3">
      <c r="C63" s="1" t="s">
        <v>12</v>
      </c>
      <c r="E63" s="2" t="s">
        <v>14</v>
      </c>
      <c r="F63" s="2"/>
      <c r="G63" s="2"/>
    </row>
  </sheetData>
  <sortState xmlns:xlrd2="http://schemas.microsoft.com/office/spreadsheetml/2017/richdata2" ref="B11:I25">
    <sortCondition descending="1" ref="G11:G25"/>
  </sortState>
  <mergeCells count="5">
    <mergeCell ref="A1:G1"/>
    <mergeCell ref="A2:G2"/>
    <mergeCell ref="A3:G3"/>
    <mergeCell ref="F6:G6"/>
    <mergeCell ref="A8:I8"/>
  </mergeCells>
  <printOptions horizontalCentered="1"/>
  <pageMargins left="0.51181102362204722" right="0.31496062992125984" top="0.78740157480314965" bottom="0.78740157480314965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P25"/>
  <sheetViews>
    <sheetView topLeftCell="A6" workbookViewId="0">
      <selection activeCell="C22" sqref="C22"/>
    </sheetView>
  </sheetViews>
  <sheetFormatPr defaultRowHeight="14.4" x14ac:dyDescent="0.3"/>
  <cols>
    <col min="1" max="1" width="5.88671875" customWidth="1"/>
    <col min="2" max="2" width="19.5546875" customWidth="1"/>
    <col min="3" max="3" width="14.33203125" customWidth="1"/>
    <col min="4" max="13" width="4.6640625" customWidth="1"/>
    <col min="15" max="15" width="5.88671875" customWidth="1"/>
    <col min="16" max="16" width="6" customWidth="1"/>
  </cols>
  <sheetData>
    <row r="8" spans="1:16" ht="15" thickBot="1" x14ac:dyDescent="0.35"/>
    <row r="9" spans="1:16" ht="26.4" thickBot="1" x14ac:dyDescent="0.35">
      <c r="A9" s="49" t="s">
        <v>27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1"/>
      <c r="O9" s="23"/>
      <c r="P9" s="23"/>
    </row>
    <row r="10" spans="1:16" ht="15" thickBot="1" x14ac:dyDescent="0.35">
      <c r="A10" s="21" t="s">
        <v>15</v>
      </c>
      <c r="B10" s="14" t="s">
        <v>7</v>
      </c>
      <c r="C10" s="14" t="s">
        <v>8</v>
      </c>
      <c r="D10" s="48" t="s">
        <v>10</v>
      </c>
      <c r="E10" s="48"/>
      <c r="F10" s="48"/>
      <c r="G10" s="48"/>
      <c r="H10" s="48"/>
      <c r="I10" s="48"/>
      <c r="J10" s="48"/>
      <c r="K10" s="48"/>
      <c r="L10" s="48"/>
      <c r="M10" s="48"/>
      <c r="N10" s="24" t="s">
        <v>9</v>
      </c>
      <c r="O10" s="21">
        <v>10</v>
      </c>
      <c r="P10" s="15">
        <v>9</v>
      </c>
    </row>
    <row r="11" spans="1:16" ht="15" thickBot="1" x14ac:dyDescent="0.35">
      <c r="A11" s="6">
        <v>1</v>
      </c>
      <c r="B11" s="7" t="s">
        <v>41</v>
      </c>
      <c r="C11" s="26" t="s">
        <v>42</v>
      </c>
      <c r="D11" s="6">
        <v>10</v>
      </c>
      <c r="E11" s="7">
        <v>9</v>
      </c>
      <c r="F11" s="7">
        <v>9</v>
      </c>
      <c r="G11" s="7">
        <v>9</v>
      </c>
      <c r="H11" s="8">
        <v>9</v>
      </c>
      <c r="I11" s="6">
        <v>8</v>
      </c>
      <c r="J11" s="7">
        <v>8</v>
      </c>
      <c r="K11" s="7">
        <v>8</v>
      </c>
      <c r="L11" s="7">
        <v>8</v>
      </c>
      <c r="M11" s="8">
        <v>7</v>
      </c>
      <c r="N11" s="25">
        <f t="shared" ref="N11:N25" si="0">SUM(D11:M11)</f>
        <v>85</v>
      </c>
      <c r="O11" s="13">
        <f t="shared" ref="O11:O25" si="1" xml:space="preserve"> COUNTIF(D11:M11,"10")</f>
        <v>1</v>
      </c>
      <c r="P11" s="8">
        <f t="shared" ref="P11:P25" si="2">COUNTIF(D11:M11,"9")</f>
        <v>4</v>
      </c>
    </row>
    <row r="12" spans="1:16" ht="15" thickBot="1" x14ac:dyDescent="0.35">
      <c r="A12" s="9">
        <f t="shared" ref="A12:A25" si="3">A11+1</f>
        <v>2</v>
      </c>
      <c r="B12" s="16" t="s">
        <v>43</v>
      </c>
      <c r="C12" s="17" t="s">
        <v>44</v>
      </c>
      <c r="D12" s="9">
        <v>10</v>
      </c>
      <c r="E12" s="3">
        <v>10</v>
      </c>
      <c r="F12" s="3">
        <v>10</v>
      </c>
      <c r="G12" s="3">
        <v>10</v>
      </c>
      <c r="H12" s="10">
        <v>9</v>
      </c>
      <c r="I12" s="9">
        <v>9</v>
      </c>
      <c r="J12" s="3">
        <v>9</v>
      </c>
      <c r="K12" s="3">
        <v>9</v>
      </c>
      <c r="L12" s="3">
        <v>8</v>
      </c>
      <c r="M12" s="10">
        <v>8</v>
      </c>
      <c r="N12" s="25">
        <f t="shared" si="0"/>
        <v>92</v>
      </c>
      <c r="O12" s="20">
        <f t="shared" si="1"/>
        <v>4</v>
      </c>
      <c r="P12" s="19">
        <f t="shared" si="2"/>
        <v>4</v>
      </c>
    </row>
    <row r="13" spans="1:16" ht="15" thickBot="1" x14ac:dyDescent="0.35">
      <c r="A13" s="9">
        <f t="shared" si="3"/>
        <v>3</v>
      </c>
      <c r="B13" s="16" t="s">
        <v>45</v>
      </c>
      <c r="C13" s="17" t="s">
        <v>46</v>
      </c>
      <c r="D13" s="9">
        <v>10</v>
      </c>
      <c r="E13" s="3">
        <v>10</v>
      </c>
      <c r="F13" s="3">
        <v>9</v>
      </c>
      <c r="G13" s="3">
        <v>9</v>
      </c>
      <c r="H13" s="10">
        <v>8</v>
      </c>
      <c r="I13" s="9">
        <v>8</v>
      </c>
      <c r="J13" s="3">
        <v>7</v>
      </c>
      <c r="K13" s="3">
        <v>7</v>
      </c>
      <c r="L13" s="3">
        <v>7</v>
      </c>
      <c r="M13" s="10">
        <v>0</v>
      </c>
      <c r="N13" s="25">
        <f t="shared" si="0"/>
        <v>75</v>
      </c>
      <c r="O13" s="20">
        <f t="shared" si="1"/>
        <v>2</v>
      </c>
      <c r="P13" s="19">
        <f t="shared" si="2"/>
        <v>2</v>
      </c>
    </row>
    <row r="14" spans="1:16" ht="15" thickBot="1" x14ac:dyDescent="0.35">
      <c r="A14" s="9">
        <f t="shared" si="3"/>
        <v>4</v>
      </c>
      <c r="B14" s="16" t="s">
        <v>49</v>
      </c>
      <c r="C14" s="17" t="s">
        <v>44</v>
      </c>
      <c r="D14" s="9">
        <v>10</v>
      </c>
      <c r="E14" s="3">
        <v>10</v>
      </c>
      <c r="F14" s="3">
        <v>10</v>
      </c>
      <c r="G14" s="3">
        <v>9</v>
      </c>
      <c r="H14" s="10">
        <v>9</v>
      </c>
      <c r="I14" s="9">
        <v>9</v>
      </c>
      <c r="J14" s="3">
        <v>9</v>
      </c>
      <c r="K14" s="3">
        <v>9</v>
      </c>
      <c r="L14" s="3">
        <v>8</v>
      </c>
      <c r="M14" s="10">
        <v>8</v>
      </c>
      <c r="N14" s="25">
        <f t="shared" si="0"/>
        <v>91</v>
      </c>
      <c r="O14" s="20">
        <f t="shared" si="1"/>
        <v>3</v>
      </c>
      <c r="P14" s="19">
        <f t="shared" si="2"/>
        <v>5</v>
      </c>
    </row>
    <row r="15" spans="1:16" ht="15" thickBot="1" x14ac:dyDescent="0.35">
      <c r="A15" s="9">
        <f t="shared" si="3"/>
        <v>5</v>
      </c>
      <c r="B15" s="16" t="s">
        <v>51</v>
      </c>
      <c r="C15" s="17" t="s">
        <v>46</v>
      </c>
      <c r="D15" s="9">
        <v>10</v>
      </c>
      <c r="E15" s="3">
        <v>10</v>
      </c>
      <c r="F15" s="3">
        <v>10</v>
      </c>
      <c r="G15" s="3">
        <v>9</v>
      </c>
      <c r="H15" s="10">
        <v>9</v>
      </c>
      <c r="I15" s="9">
        <v>9</v>
      </c>
      <c r="J15" s="3">
        <v>9</v>
      </c>
      <c r="K15" s="3">
        <v>9</v>
      </c>
      <c r="L15" s="3">
        <v>8</v>
      </c>
      <c r="M15" s="10">
        <v>8</v>
      </c>
      <c r="N15" s="25">
        <f t="shared" si="0"/>
        <v>91</v>
      </c>
      <c r="O15" s="20">
        <f t="shared" si="1"/>
        <v>3</v>
      </c>
      <c r="P15" s="19">
        <f t="shared" si="2"/>
        <v>5</v>
      </c>
    </row>
    <row r="16" spans="1:16" ht="15" thickBot="1" x14ac:dyDescent="0.35">
      <c r="A16" s="9">
        <f t="shared" si="3"/>
        <v>6</v>
      </c>
      <c r="B16" s="16" t="s">
        <v>47</v>
      </c>
      <c r="C16" s="17" t="s">
        <v>48</v>
      </c>
      <c r="D16" s="9">
        <v>10</v>
      </c>
      <c r="E16" s="3">
        <v>9</v>
      </c>
      <c r="F16" s="3">
        <v>9</v>
      </c>
      <c r="G16" s="3">
        <v>9</v>
      </c>
      <c r="H16" s="10">
        <v>9</v>
      </c>
      <c r="I16" s="9">
        <v>8</v>
      </c>
      <c r="J16" s="3">
        <v>8</v>
      </c>
      <c r="K16" s="3">
        <v>8</v>
      </c>
      <c r="L16" s="3">
        <v>8</v>
      </c>
      <c r="M16" s="10">
        <v>5</v>
      </c>
      <c r="N16" s="25">
        <f t="shared" si="0"/>
        <v>83</v>
      </c>
      <c r="O16" s="20">
        <f t="shared" si="1"/>
        <v>1</v>
      </c>
      <c r="P16" s="19">
        <f t="shared" si="2"/>
        <v>4</v>
      </c>
    </row>
    <row r="17" spans="1:16" ht="15" thickBot="1" x14ac:dyDescent="0.35">
      <c r="A17" s="9">
        <f t="shared" si="3"/>
        <v>7</v>
      </c>
      <c r="B17" s="16" t="s">
        <v>52</v>
      </c>
      <c r="C17" s="17" t="s">
        <v>46</v>
      </c>
      <c r="D17" s="9">
        <v>10</v>
      </c>
      <c r="E17" s="3">
        <v>10</v>
      </c>
      <c r="F17" s="3">
        <v>10</v>
      </c>
      <c r="G17" s="3">
        <v>10</v>
      </c>
      <c r="H17" s="10">
        <v>10</v>
      </c>
      <c r="I17" s="9">
        <v>10</v>
      </c>
      <c r="J17" s="3">
        <v>10</v>
      </c>
      <c r="K17" s="3">
        <v>9</v>
      </c>
      <c r="L17" s="3">
        <v>9</v>
      </c>
      <c r="M17" s="10">
        <v>8</v>
      </c>
      <c r="N17" s="25">
        <f t="shared" si="0"/>
        <v>96</v>
      </c>
      <c r="O17" s="20">
        <f t="shared" si="1"/>
        <v>7</v>
      </c>
      <c r="P17" s="19">
        <f t="shared" si="2"/>
        <v>2</v>
      </c>
    </row>
    <row r="18" spans="1:16" ht="15" thickBot="1" x14ac:dyDescent="0.35">
      <c r="A18" s="9">
        <f t="shared" si="3"/>
        <v>8</v>
      </c>
      <c r="B18" s="16" t="s">
        <v>39</v>
      </c>
      <c r="C18" s="17" t="s">
        <v>48</v>
      </c>
      <c r="D18" s="9">
        <v>10</v>
      </c>
      <c r="E18" s="3">
        <v>10</v>
      </c>
      <c r="F18" s="3">
        <v>10</v>
      </c>
      <c r="G18" s="3">
        <v>10</v>
      </c>
      <c r="H18" s="10">
        <v>10</v>
      </c>
      <c r="I18" s="9">
        <v>10</v>
      </c>
      <c r="J18" s="3">
        <v>10</v>
      </c>
      <c r="K18" s="3">
        <v>9</v>
      </c>
      <c r="L18" s="3">
        <v>9</v>
      </c>
      <c r="M18" s="10">
        <v>9</v>
      </c>
      <c r="N18" s="25">
        <f t="shared" si="0"/>
        <v>97</v>
      </c>
      <c r="O18" s="20">
        <f t="shared" si="1"/>
        <v>7</v>
      </c>
      <c r="P18" s="19">
        <f t="shared" si="2"/>
        <v>3</v>
      </c>
    </row>
    <row r="19" spans="1:16" ht="15" thickBot="1" x14ac:dyDescent="0.35">
      <c r="A19" s="9">
        <f t="shared" si="3"/>
        <v>9</v>
      </c>
      <c r="B19" s="16" t="s">
        <v>53</v>
      </c>
      <c r="C19" s="17" t="s">
        <v>46</v>
      </c>
      <c r="D19" s="9">
        <v>10</v>
      </c>
      <c r="E19" s="3">
        <v>10</v>
      </c>
      <c r="F19" s="3">
        <v>10</v>
      </c>
      <c r="G19" s="3">
        <v>10</v>
      </c>
      <c r="H19" s="10">
        <v>10</v>
      </c>
      <c r="I19" s="9">
        <v>10</v>
      </c>
      <c r="J19" s="3">
        <v>9</v>
      </c>
      <c r="K19" s="3">
        <v>9</v>
      </c>
      <c r="L19" s="3">
        <v>9</v>
      </c>
      <c r="M19" s="10">
        <v>9</v>
      </c>
      <c r="N19" s="25">
        <f t="shared" si="0"/>
        <v>96</v>
      </c>
      <c r="O19" s="20">
        <f t="shared" si="1"/>
        <v>6</v>
      </c>
      <c r="P19" s="19">
        <f t="shared" si="2"/>
        <v>4</v>
      </c>
    </row>
    <row r="20" spans="1:16" ht="15" thickBot="1" x14ac:dyDescent="0.35">
      <c r="A20" s="9">
        <f t="shared" si="3"/>
        <v>10</v>
      </c>
      <c r="B20" s="16" t="s">
        <v>40</v>
      </c>
      <c r="C20" s="17" t="s">
        <v>48</v>
      </c>
      <c r="D20" s="9">
        <v>10</v>
      </c>
      <c r="E20" s="3">
        <v>10</v>
      </c>
      <c r="F20" s="3">
        <v>10</v>
      </c>
      <c r="G20" s="3">
        <v>9</v>
      </c>
      <c r="H20" s="10">
        <v>9</v>
      </c>
      <c r="I20" s="9">
        <v>8</v>
      </c>
      <c r="J20" s="3">
        <v>8</v>
      </c>
      <c r="K20" s="3">
        <v>8</v>
      </c>
      <c r="L20" s="3">
        <v>8</v>
      </c>
      <c r="M20" s="10">
        <v>8</v>
      </c>
      <c r="N20" s="25">
        <f t="shared" si="0"/>
        <v>88</v>
      </c>
      <c r="O20" s="20">
        <f t="shared" si="1"/>
        <v>3</v>
      </c>
      <c r="P20" s="19">
        <f t="shared" si="2"/>
        <v>2</v>
      </c>
    </row>
    <row r="21" spans="1:16" ht="15" thickBot="1" x14ac:dyDescent="0.35">
      <c r="A21" s="9">
        <f t="shared" si="3"/>
        <v>11</v>
      </c>
      <c r="B21" s="16" t="s">
        <v>50</v>
      </c>
      <c r="C21" s="17" t="s">
        <v>48</v>
      </c>
      <c r="D21" s="9">
        <v>9</v>
      </c>
      <c r="E21" s="3">
        <v>9</v>
      </c>
      <c r="F21" s="3">
        <v>9</v>
      </c>
      <c r="G21" s="3">
        <v>9</v>
      </c>
      <c r="H21" s="10">
        <v>8</v>
      </c>
      <c r="I21" s="9">
        <v>8</v>
      </c>
      <c r="J21" s="3">
        <v>7</v>
      </c>
      <c r="K21" s="3">
        <v>7</v>
      </c>
      <c r="L21" s="3">
        <v>6</v>
      </c>
      <c r="M21" s="10">
        <v>0</v>
      </c>
      <c r="N21" s="25">
        <f t="shared" si="0"/>
        <v>72</v>
      </c>
      <c r="O21" s="20">
        <f t="shared" si="1"/>
        <v>0</v>
      </c>
      <c r="P21" s="19">
        <f t="shared" si="2"/>
        <v>4</v>
      </c>
    </row>
    <row r="22" spans="1:16" ht="15" thickBot="1" x14ac:dyDescent="0.35">
      <c r="A22" s="9">
        <f t="shared" si="3"/>
        <v>12</v>
      </c>
      <c r="B22" s="16" t="s">
        <v>54</v>
      </c>
      <c r="C22" s="17" t="s">
        <v>48</v>
      </c>
      <c r="D22" s="9">
        <v>9</v>
      </c>
      <c r="E22" s="3">
        <v>9</v>
      </c>
      <c r="F22" s="3">
        <v>8</v>
      </c>
      <c r="G22" s="3">
        <v>8</v>
      </c>
      <c r="H22" s="10">
        <v>8</v>
      </c>
      <c r="I22" s="9">
        <v>7</v>
      </c>
      <c r="J22" s="3">
        <v>7</v>
      </c>
      <c r="K22" s="3">
        <v>7</v>
      </c>
      <c r="L22" s="3">
        <v>7</v>
      </c>
      <c r="M22" s="10">
        <v>6</v>
      </c>
      <c r="N22" s="25">
        <f t="shared" si="0"/>
        <v>76</v>
      </c>
      <c r="O22" s="20">
        <f t="shared" si="1"/>
        <v>0</v>
      </c>
      <c r="P22" s="19">
        <f t="shared" si="2"/>
        <v>2</v>
      </c>
    </row>
    <row r="23" spans="1:16" ht="15" thickBot="1" x14ac:dyDescent="0.35">
      <c r="A23" s="9">
        <f t="shared" si="3"/>
        <v>13</v>
      </c>
      <c r="B23" s="16" t="s">
        <v>55</v>
      </c>
      <c r="C23" s="17" t="s">
        <v>48</v>
      </c>
      <c r="D23" s="9">
        <v>10</v>
      </c>
      <c r="E23" s="3">
        <v>10</v>
      </c>
      <c r="F23" s="3">
        <v>10</v>
      </c>
      <c r="G23" s="3">
        <v>10</v>
      </c>
      <c r="H23" s="10">
        <v>9</v>
      </c>
      <c r="I23" s="9">
        <v>9</v>
      </c>
      <c r="J23" s="3">
        <v>9</v>
      </c>
      <c r="K23" s="3">
        <v>9</v>
      </c>
      <c r="L23" s="3">
        <v>9</v>
      </c>
      <c r="M23" s="10">
        <v>8</v>
      </c>
      <c r="N23" s="25">
        <f t="shared" si="0"/>
        <v>93</v>
      </c>
      <c r="O23" s="20">
        <f t="shared" si="1"/>
        <v>4</v>
      </c>
      <c r="P23" s="19">
        <f t="shared" si="2"/>
        <v>5</v>
      </c>
    </row>
    <row r="24" spans="1:16" ht="15" thickBot="1" x14ac:dyDescent="0.35">
      <c r="A24" s="9">
        <f t="shared" si="3"/>
        <v>14</v>
      </c>
      <c r="B24" s="16" t="s">
        <v>56</v>
      </c>
      <c r="C24" s="17" t="s">
        <v>48</v>
      </c>
      <c r="D24" s="9">
        <v>10</v>
      </c>
      <c r="E24" s="3">
        <v>10</v>
      </c>
      <c r="F24" s="3">
        <v>10</v>
      </c>
      <c r="G24" s="3">
        <v>10</v>
      </c>
      <c r="H24" s="10">
        <v>9</v>
      </c>
      <c r="I24" s="9">
        <v>9</v>
      </c>
      <c r="J24" s="3">
        <v>9</v>
      </c>
      <c r="K24" s="3">
        <v>9</v>
      </c>
      <c r="L24" s="3">
        <v>8</v>
      </c>
      <c r="M24" s="10">
        <v>8</v>
      </c>
      <c r="N24" s="25">
        <f t="shared" si="0"/>
        <v>92</v>
      </c>
      <c r="O24" s="20">
        <f t="shared" si="1"/>
        <v>4</v>
      </c>
      <c r="P24" s="19">
        <f t="shared" si="2"/>
        <v>4</v>
      </c>
    </row>
    <row r="25" spans="1:16" x14ac:dyDescent="0.3">
      <c r="A25" s="9">
        <f t="shared" si="3"/>
        <v>15</v>
      </c>
      <c r="B25" s="16" t="s">
        <v>57</v>
      </c>
      <c r="C25" s="17" t="s">
        <v>46</v>
      </c>
      <c r="D25" s="9">
        <v>10</v>
      </c>
      <c r="E25" s="3">
        <v>10</v>
      </c>
      <c r="F25" s="3">
        <v>10</v>
      </c>
      <c r="G25" s="3">
        <v>10</v>
      </c>
      <c r="H25" s="10">
        <v>10</v>
      </c>
      <c r="I25" s="9">
        <v>10</v>
      </c>
      <c r="J25" s="3">
        <v>10</v>
      </c>
      <c r="K25" s="3">
        <v>10</v>
      </c>
      <c r="L25" s="3">
        <v>9</v>
      </c>
      <c r="M25" s="10">
        <v>9</v>
      </c>
      <c r="N25" s="25">
        <f t="shared" si="0"/>
        <v>98</v>
      </c>
      <c r="O25" s="20">
        <f t="shared" si="1"/>
        <v>8</v>
      </c>
      <c r="P25" s="19">
        <f t="shared" si="2"/>
        <v>2</v>
      </c>
    </row>
  </sheetData>
  <mergeCells count="2">
    <mergeCell ref="D10:M10"/>
    <mergeCell ref="A9:N9"/>
  </mergeCells>
  <pageMargins left="0.31496062992125984" right="0.31496062992125984" top="0.39370078740157483" bottom="0.3937007874015748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U25"/>
  <sheetViews>
    <sheetView topLeftCell="A5" workbookViewId="0">
      <selection activeCell="C24" sqref="C24"/>
    </sheetView>
  </sheetViews>
  <sheetFormatPr defaultRowHeight="14.4" x14ac:dyDescent="0.3"/>
  <cols>
    <col min="2" max="2" width="19" customWidth="1"/>
    <col min="3" max="3" width="15.88671875" customWidth="1"/>
    <col min="4" max="18" width="4.6640625" customWidth="1"/>
    <col min="20" max="20" width="5.6640625" customWidth="1"/>
    <col min="21" max="21" width="5.33203125" customWidth="1"/>
  </cols>
  <sheetData>
    <row r="7" spans="1:21" ht="15" thickBot="1" x14ac:dyDescent="0.35"/>
    <row r="8" spans="1:21" ht="21.6" customHeight="1" thickBot="1" x14ac:dyDescent="0.35">
      <c r="A8" s="56" t="s">
        <v>33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8"/>
    </row>
    <row r="9" spans="1:21" ht="15" thickBot="1" x14ac:dyDescent="0.35">
      <c r="A9" s="52" t="s">
        <v>15</v>
      </c>
      <c r="B9" s="54" t="s">
        <v>7</v>
      </c>
      <c r="C9" s="54" t="s">
        <v>8</v>
      </c>
      <c r="D9" s="61" t="s">
        <v>10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4" t="s">
        <v>9</v>
      </c>
    </row>
    <row r="10" spans="1:21" ht="15" thickBot="1" x14ac:dyDescent="0.35">
      <c r="A10" s="53"/>
      <c r="B10" s="55"/>
      <c r="C10" s="55"/>
      <c r="D10" s="59" t="s">
        <v>34</v>
      </c>
      <c r="E10" s="59"/>
      <c r="F10" s="59"/>
      <c r="G10" s="59"/>
      <c r="H10" s="59"/>
      <c r="I10" s="60" t="s">
        <v>34</v>
      </c>
      <c r="J10" s="61"/>
      <c r="K10" s="61"/>
      <c r="L10" s="61"/>
      <c r="M10" s="62"/>
      <c r="N10" s="59" t="s">
        <v>34</v>
      </c>
      <c r="O10" s="59"/>
      <c r="P10" s="59"/>
      <c r="Q10" s="59"/>
      <c r="R10" s="63"/>
      <c r="S10" s="55"/>
      <c r="T10" s="33">
        <v>10</v>
      </c>
      <c r="U10" s="15">
        <v>9</v>
      </c>
    </row>
    <row r="11" spans="1:21" x14ac:dyDescent="0.3">
      <c r="A11" s="18">
        <v>1</v>
      </c>
      <c r="B11" s="16" t="s">
        <v>41</v>
      </c>
      <c r="C11" s="17" t="s">
        <v>42</v>
      </c>
      <c r="D11" s="18">
        <v>5</v>
      </c>
      <c r="E11" s="16">
        <v>2</v>
      </c>
      <c r="F11" s="16">
        <v>1</v>
      </c>
      <c r="G11" s="16">
        <v>0</v>
      </c>
      <c r="H11" s="17">
        <v>0</v>
      </c>
      <c r="I11" s="18">
        <v>5</v>
      </c>
      <c r="J11" s="16">
        <v>3</v>
      </c>
      <c r="K11" s="16">
        <v>0</v>
      </c>
      <c r="L11" s="16">
        <v>0</v>
      </c>
      <c r="M11" s="19">
        <v>0</v>
      </c>
      <c r="N11" s="20">
        <v>6</v>
      </c>
      <c r="O11" s="16">
        <v>4</v>
      </c>
      <c r="P11" s="16">
        <v>1</v>
      </c>
      <c r="Q11" s="16">
        <v>2</v>
      </c>
      <c r="R11" s="17">
        <v>0</v>
      </c>
      <c r="S11" s="32">
        <f>SUM(D11:R11)</f>
        <v>29</v>
      </c>
      <c r="T11" s="20">
        <f t="shared" ref="T11:T25" si="0">COUNTIF(D11:R11,"10")</f>
        <v>0</v>
      </c>
      <c r="U11" s="16">
        <f>COUNTIF(D11:R11,"9")</f>
        <v>0</v>
      </c>
    </row>
    <row r="12" spans="1:21" x14ac:dyDescent="0.3">
      <c r="A12" s="9">
        <v>2</v>
      </c>
      <c r="B12" s="16" t="s">
        <v>43</v>
      </c>
      <c r="C12" s="17" t="s">
        <v>44</v>
      </c>
      <c r="D12" s="9">
        <v>8</v>
      </c>
      <c r="E12" s="3">
        <v>6</v>
      </c>
      <c r="F12" s="3">
        <v>4</v>
      </c>
      <c r="G12" s="3">
        <v>4</v>
      </c>
      <c r="H12" s="4">
        <v>2</v>
      </c>
      <c r="I12" s="9">
        <v>9</v>
      </c>
      <c r="J12" s="3">
        <v>7</v>
      </c>
      <c r="K12" s="3">
        <v>6</v>
      </c>
      <c r="L12" s="3">
        <v>5</v>
      </c>
      <c r="M12" s="10">
        <v>0</v>
      </c>
      <c r="N12" s="5">
        <v>5</v>
      </c>
      <c r="O12" s="3">
        <v>5</v>
      </c>
      <c r="P12" s="3">
        <v>4</v>
      </c>
      <c r="Q12" s="3">
        <v>0</v>
      </c>
      <c r="R12" s="4">
        <v>0</v>
      </c>
      <c r="S12" s="34">
        <f t="shared" ref="S12:S25" si="1">SUM(D12:R12)</f>
        <v>65</v>
      </c>
      <c r="T12" s="5">
        <f t="shared" si="0"/>
        <v>0</v>
      </c>
      <c r="U12" s="3">
        <f t="shared" ref="U12:U25" si="2">COUNTIF(D12:R12,"9")</f>
        <v>1</v>
      </c>
    </row>
    <row r="13" spans="1:21" x14ac:dyDescent="0.3">
      <c r="A13" s="9">
        <v>3</v>
      </c>
      <c r="B13" s="16" t="s">
        <v>45</v>
      </c>
      <c r="C13" s="17" t="s">
        <v>46</v>
      </c>
      <c r="D13" s="9">
        <v>7</v>
      </c>
      <c r="E13" s="3">
        <v>7</v>
      </c>
      <c r="F13" s="3">
        <v>7</v>
      </c>
      <c r="G13" s="3">
        <v>3</v>
      </c>
      <c r="H13" s="4">
        <v>2</v>
      </c>
      <c r="I13" s="9">
        <v>10</v>
      </c>
      <c r="J13" s="3">
        <v>3</v>
      </c>
      <c r="K13" s="3">
        <v>7</v>
      </c>
      <c r="L13" s="3">
        <v>1</v>
      </c>
      <c r="M13" s="10">
        <v>1</v>
      </c>
      <c r="N13" s="5">
        <v>4</v>
      </c>
      <c r="O13" s="3">
        <v>4</v>
      </c>
      <c r="P13" s="3">
        <v>4</v>
      </c>
      <c r="Q13" s="3">
        <v>4</v>
      </c>
      <c r="R13" s="4">
        <v>0</v>
      </c>
      <c r="S13" s="34">
        <f t="shared" si="1"/>
        <v>64</v>
      </c>
      <c r="T13" s="5">
        <f t="shared" si="0"/>
        <v>1</v>
      </c>
      <c r="U13" s="3">
        <f t="shared" si="2"/>
        <v>0</v>
      </c>
    </row>
    <row r="14" spans="1:21" x14ac:dyDescent="0.3">
      <c r="A14" s="9">
        <v>4</v>
      </c>
      <c r="B14" s="16" t="s">
        <v>49</v>
      </c>
      <c r="C14" s="17" t="s">
        <v>44</v>
      </c>
      <c r="D14" s="9">
        <v>8</v>
      </c>
      <c r="E14" s="3">
        <v>7</v>
      </c>
      <c r="F14" s="3">
        <v>6</v>
      </c>
      <c r="G14" s="3">
        <v>5</v>
      </c>
      <c r="H14" s="4">
        <v>0</v>
      </c>
      <c r="I14" s="9">
        <v>5</v>
      </c>
      <c r="J14" s="3">
        <v>5</v>
      </c>
      <c r="K14" s="3">
        <v>5</v>
      </c>
      <c r="L14" s="3">
        <v>3</v>
      </c>
      <c r="M14" s="10">
        <v>1</v>
      </c>
      <c r="N14" s="5">
        <v>9</v>
      </c>
      <c r="O14" s="3">
        <v>8</v>
      </c>
      <c r="P14" s="3">
        <v>4</v>
      </c>
      <c r="Q14" s="3">
        <v>4</v>
      </c>
      <c r="R14" s="10">
        <v>1</v>
      </c>
      <c r="S14" s="34">
        <f t="shared" si="1"/>
        <v>71</v>
      </c>
      <c r="T14" s="5">
        <f t="shared" si="0"/>
        <v>0</v>
      </c>
      <c r="U14" s="3">
        <f t="shared" si="2"/>
        <v>1</v>
      </c>
    </row>
    <row r="15" spans="1:21" x14ac:dyDescent="0.3">
      <c r="A15" s="9">
        <v>5</v>
      </c>
      <c r="B15" s="16" t="s">
        <v>51</v>
      </c>
      <c r="C15" s="17" t="s">
        <v>46</v>
      </c>
      <c r="D15" s="9">
        <v>9</v>
      </c>
      <c r="E15" s="3">
        <v>8</v>
      </c>
      <c r="F15" s="3">
        <v>0</v>
      </c>
      <c r="G15" s="3">
        <v>0</v>
      </c>
      <c r="H15" s="4">
        <v>0</v>
      </c>
      <c r="I15" s="9">
        <v>5</v>
      </c>
      <c r="J15" s="3">
        <v>1</v>
      </c>
      <c r="K15" s="3">
        <v>0</v>
      </c>
      <c r="L15" s="3">
        <v>0</v>
      </c>
      <c r="M15" s="10">
        <v>0</v>
      </c>
      <c r="N15" s="5">
        <v>6</v>
      </c>
      <c r="O15" s="3">
        <v>5</v>
      </c>
      <c r="P15" s="3">
        <v>0</v>
      </c>
      <c r="Q15" s="3">
        <v>0</v>
      </c>
      <c r="R15" s="10">
        <v>0</v>
      </c>
      <c r="S15" s="34">
        <f t="shared" si="1"/>
        <v>34</v>
      </c>
      <c r="T15" s="5">
        <f t="shared" si="0"/>
        <v>0</v>
      </c>
      <c r="U15" s="3">
        <f t="shared" si="2"/>
        <v>1</v>
      </c>
    </row>
    <row r="16" spans="1:21" x14ac:dyDescent="0.3">
      <c r="A16" s="9">
        <v>6</v>
      </c>
      <c r="B16" s="16" t="s">
        <v>47</v>
      </c>
      <c r="C16" s="17" t="s">
        <v>48</v>
      </c>
      <c r="D16" s="9">
        <v>8</v>
      </c>
      <c r="E16" s="3">
        <v>5</v>
      </c>
      <c r="F16" s="3">
        <v>1</v>
      </c>
      <c r="G16" s="3">
        <v>4</v>
      </c>
      <c r="H16" s="4">
        <v>0</v>
      </c>
      <c r="I16" s="9">
        <v>10</v>
      </c>
      <c r="J16" s="3">
        <v>6</v>
      </c>
      <c r="K16" s="3">
        <v>6</v>
      </c>
      <c r="L16" s="3">
        <v>6</v>
      </c>
      <c r="M16" s="10">
        <v>4</v>
      </c>
      <c r="N16" s="5">
        <v>9</v>
      </c>
      <c r="O16" s="3">
        <v>9</v>
      </c>
      <c r="P16" s="3">
        <v>8</v>
      </c>
      <c r="Q16" s="3">
        <v>8</v>
      </c>
      <c r="R16" s="10">
        <v>3</v>
      </c>
      <c r="S16" s="34">
        <f t="shared" si="1"/>
        <v>87</v>
      </c>
      <c r="T16" s="5">
        <f t="shared" si="0"/>
        <v>1</v>
      </c>
      <c r="U16" s="3">
        <f t="shared" si="2"/>
        <v>2</v>
      </c>
    </row>
    <row r="17" spans="1:21" x14ac:dyDescent="0.3">
      <c r="A17" s="9">
        <v>7</v>
      </c>
      <c r="B17" s="16" t="s">
        <v>52</v>
      </c>
      <c r="C17" s="17" t="s">
        <v>46</v>
      </c>
      <c r="D17" s="9">
        <v>9</v>
      </c>
      <c r="E17" s="3">
        <v>8</v>
      </c>
      <c r="F17" s="3">
        <v>7</v>
      </c>
      <c r="G17" s="3">
        <v>4</v>
      </c>
      <c r="H17" s="4">
        <v>0</v>
      </c>
      <c r="I17" s="9">
        <v>9</v>
      </c>
      <c r="J17" s="3">
        <v>9</v>
      </c>
      <c r="K17" s="3">
        <v>8</v>
      </c>
      <c r="L17" s="3">
        <v>7</v>
      </c>
      <c r="M17" s="10">
        <v>4</v>
      </c>
      <c r="N17" s="5">
        <v>10</v>
      </c>
      <c r="O17" s="3">
        <v>9</v>
      </c>
      <c r="P17" s="3">
        <v>6</v>
      </c>
      <c r="Q17" s="3">
        <v>1</v>
      </c>
      <c r="R17" s="10">
        <v>0</v>
      </c>
      <c r="S17" s="34">
        <f t="shared" si="1"/>
        <v>91</v>
      </c>
      <c r="T17" s="5">
        <f t="shared" si="0"/>
        <v>1</v>
      </c>
      <c r="U17" s="3">
        <f t="shared" si="2"/>
        <v>4</v>
      </c>
    </row>
    <row r="18" spans="1:21" x14ac:dyDescent="0.3">
      <c r="A18" s="9">
        <v>8</v>
      </c>
      <c r="B18" s="16" t="s">
        <v>39</v>
      </c>
      <c r="C18" s="17" t="s">
        <v>48</v>
      </c>
      <c r="D18" s="9">
        <v>9</v>
      </c>
      <c r="E18" s="3">
        <v>7</v>
      </c>
      <c r="F18" s="3">
        <v>7</v>
      </c>
      <c r="G18" s="3">
        <v>7</v>
      </c>
      <c r="H18" s="4">
        <v>2</v>
      </c>
      <c r="I18" s="9">
        <v>7</v>
      </c>
      <c r="J18" s="3">
        <v>6</v>
      </c>
      <c r="K18" s="3">
        <v>4</v>
      </c>
      <c r="L18" s="3">
        <v>2</v>
      </c>
      <c r="M18" s="10">
        <v>0</v>
      </c>
      <c r="N18" s="5">
        <v>9</v>
      </c>
      <c r="O18" s="3">
        <v>7</v>
      </c>
      <c r="P18" s="3">
        <v>5</v>
      </c>
      <c r="Q18" s="3">
        <v>3</v>
      </c>
      <c r="R18" s="10">
        <v>0</v>
      </c>
      <c r="S18" s="34">
        <f t="shared" si="1"/>
        <v>75</v>
      </c>
      <c r="T18" s="5">
        <f t="shared" si="0"/>
        <v>0</v>
      </c>
      <c r="U18" s="3">
        <f t="shared" si="2"/>
        <v>2</v>
      </c>
    </row>
    <row r="19" spans="1:21" x14ac:dyDescent="0.3">
      <c r="A19" s="9">
        <v>9</v>
      </c>
      <c r="B19" s="16" t="s">
        <v>53</v>
      </c>
      <c r="C19" s="17" t="s">
        <v>46</v>
      </c>
      <c r="D19" s="9">
        <v>9</v>
      </c>
      <c r="E19" s="3">
        <v>4</v>
      </c>
      <c r="F19" s="3">
        <v>3</v>
      </c>
      <c r="G19" s="3">
        <v>1</v>
      </c>
      <c r="H19" s="4">
        <v>0</v>
      </c>
      <c r="I19" s="9">
        <v>9</v>
      </c>
      <c r="J19" s="3">
        <v>8</v>
      </c>
      <c r="K19" s="3">
        <v>8</v>
      </c>
      <c r="L19" s="3">
        <v>8</v>
      </c>
      <c r="M19" s="10">
        <v>4</v>
      </c>
      <c r="N19" s="5">
        <v>6</v>
      </c>
      <c r="O19" s="3">
        <v>5</v>
      </c>
      <c r="P19" s="3">
        <v>5</v>
      </c>
      <c r="Q19" s="3">
        <v>3</v>
      </c>
      <c r="R19" s="10">
        <v>1</v>
      </c>
      <c r="S19" s="34">
        <f t="shared" si="1"/>
        <v>74</v>
      </c>
      <c r="T19" s="5">
        <f t="shared" si="0"/>
        <v>0</v>
      </c>
      <c r="U19" s="3">
        <f t="shared" si="2"/>
        <v>2</v>
      </c>
    </row>
    <row r="20" spans="1:21" x14ac:dyDescent="0.3">
      <c r="A20" s="9">
        <v>10</v>
      </c>
      <c r="B20" s="16" t="s">
        <v>40</v>
      </c>
      <c r="C20" s="17" t="s">
        <v>48</v>
      </c>
      <c r="D20" s="9">
        <v>4</v>
      </c>
      <c r="E20" s="3">
        <v>4</v>
      </c>
      <c r="F20" s="3">
        <v>4</v>
      </c>
      <c r="G20" s="3">
        <v>2</v>
      </c>
      <c r="H20" s="4">
        <v>0</v>
      </c>
      <c r="I20" s="9">
        <v>10</v>
      </c>
      <c r="J20" s="3">
        <v>8</v>
      </c>
      <c r="K20" s="3">
        <v>6</v>
      </c>
      <c r="L20" s="3">
        <v>3</v>
      </c>
      <c r="M20" s="10">
        <v>0</v>
      </c>
      <c r="N20" s="5">
        <v>8</v>
      </c>
      <c r="O20" s="3">
        <v>6</v>
      </c>
      <c r="P20" s="3">
        <v>5</v>
      </c>
      <c r="Q20" s="3">
        <v>4</v>
      </c>
      <c r="R20" s="10">
        <v>0</v>
      </c>
      <c r="S20" s="34">
        <f t="shared" si="1"/>
        <v>64</v>
      </c>
      <c r="T20" s="5">
        <f t="shared" si="0"/>
        <v>1</v>
      </c>
      <c r="U20" s="3">
        <f t="shared" si="2"/>
        <v>0</v>
      </c>
    </row>
    <row r="21" spans="1:21" x14ac:dyDescent="0.3">
      <c r="A21" s="9">
        <v>11</v>
      </c>
      <c r="B21" s="16" t="s">
        <v>50</v>
      </c>
      <c r="C21" s="17" t="s">
        <v>48</v>
      </c>
      <c r="D21" s="9">
        <v>9</v>
      </c>
      <c r="E21" s="3">
        <v>6</v>
      </c>
      <c r="F21" s="3">
        <v>6</v>
      </c>
      <c r="G21" s="3">
        <v>4</v>
      </c>
      <c r="H21" s="4">
        <v>0</v>
      </c>
      <c r="I21" s="9">
        <v>8</v>
      </c>
      <c r="J21" s="3">
        <v>7</v>
      </c>
      <c r="K21" s="3">
        <v>4</v>
      </c>
      <c r="L21" s="3">
        <v>0</v>
      </c>
      <c r="M21" s="10">
        <v>0</v>
      </c>
      <c r="N21" s="5">
        <v>5</v>
      </c>
      <c r="O21" s="3">
        <v>5</v>
      </c>
      <c r="P21" s="3">
        <v>4</v>
      </c>
      <c r="Q21" s="3">
        <v>3</v>
      </c>
      <c r="R21" s="10">
        <v>3</v>
      </c>
      <c r="S21" s="34">
        <f t="shared" si="1"/>
        <v>64</v>
      </c>
      <c r="T21" s="5">
        <f t="shared" si="0"/>
        <v>0</v>
      </c>
      <c r="U21" s="3">
        <f t="shared" si="2"/>
        <v>1</v>
      </c>
    </row>
    <row r="22" spans="1:21" x14ac:dyDescent="0.3">
      <c r="A22" s="9">
        <v>12</v>
      </c>
      <c r="B22" s="16" t="s">
        <v>54</v>
      </c>
      <c r="C22" s="17" t="s">
        <v>48</v>
      </c>
      <c r="D22" s="9">
        <v>10</v>
      </c>
      <c r="E22" s="3">
        <v>8</v>
      </c>
      <c r="F22" s="3">
        <v>5</v>
      </c>
      <c r="G22" s="3">
        <v>5</v>
      </c>
      <c r="H22" s="4">
        <v>4</v>
      </c>
      <c r="I22" s="9">
        <v>6</v>
      </c>
      <c r="J22" s="3">
        <v>6</v>
      </c>
      <c r="K22" s="3">
        <v>4</v>
      </c>
      <c r="L22" s="3">
        <v>4</v>
      </c>
      <c r="M22" s="10">
        <v>4</v>
      </c>
      <c r="N22" s="5">
        <v>7</v>
      </c>
      <c r="O22" s="3">
        <v>7</v>
      </c>
      <c r="P22" s="3">
        <v>7</v>
      </c>
      <c r="Q22" s="3">
        <v>5</v>
      </c>
      <c r="R22" s="10">
        <v>0</v>
      </c>
      <c r="S22" s="34">
        <f t="shared" si="1"/>
        <v>82</v>
      </c>
      <c r="T22" s="5">
        <f t="shared" si="0"/>
        <v>1</v>
      </c>
      <c r="U22" s="3">
        <f t="shared" si="2"/>
        <v>0</v>
      </c>
    </row>
    <row r="23" spans="1:21" x14ac:dyDescent="0.3">
      <c r="A23" s="9">
        <v>13</v>
      </c>
      <c r="B23" s="16" t="s">
        <v>55</v>
      </c>
      <c r="C23" s="17" t="s">
        <v>48</v>
      </c>
      <c r="D23" s="9">
        <v>8</v>
      </c>
      <c r="E23" s="3">
        <v>6</v>
      </c>
      <c r="F23" s="3">
        <v>3</v>
      </c>
      <c r="G23" s="3">
        <v>3</v>
      </c>
      <c r="H23" s="4">
        <v>2</v>
      </c>
      <c r="I23" s="9">
        <v>9</v>
      </c>
      <c r="J23" s="3">
        <v>6</v>
      </c>
      <c r="K23" s="3">
        <v>5</v>
      </c>
      <c r="L23" s="3">
        <v>4</v>
      </c>
      <c r="M23" s="10">
        <v>0</v>
      </c>
      <c r="N23" s="5">
        <v>7</v>
      </c>
      <c r="O23" s="3">
        <v>6</v>
      </c>
      <c r="P23" s="3">
        <v>5</v>
      </c>
      <c r="Q23" s="3">
        <v>4</v>
      </c>
      <c r="R23" s="10">
        <v>8</v>
      </c>
      <c r="S23" s="34">
        <f t="shared" si="1"/>
        <v>76</v>
      </c>
      <c r="T23" s="5">
        <f t="shared" si="0"/>
        <v>0</v>
      </c>
      <c r="U23" s="3">
        <f t="shared" si="2"/>
        <v>1</v>
      </c>
    </row>
    <row r="24" spans="1:21" x14ac:dyDescent="0.3">
      <c r="A24" s="9">
        <v>14</v>
      </c>
      <c r="B24" s="16" t="s">
        <v>56</v>
      </c>
      <c r="C24" s="17" t="s">
        <v>48</v>
      </c>
      <c r="D24" s="9">
        <v>7</v>
      </c>
      <c r="E24" s="3">
        <v>7</v>
      </c>
      <c r="F24" s="3">
        <v>4</v>
      </c>
      <c r="G24" s="3">
        <v>2</v>
      </c>
      <c r="H24" s="4">
        <v>0</v>
      </c>
      <c r="I24" s="9">
        <v>7</v>
      </c>
      <c r="J24" s="3">
        <v>5</v>
      </c>
      <c r="K24" s="3">
        <v>3</v>
      </c>
      <c r="L24" s="3">
        <v>3</v>
      </c>
      <c r="M24" s="10">
        <v>0</v>
      </c>
      <c r="N24" s="5">
        <v>7</v>
      </c>
      <c r="O24" s="3">
        <v>6</v>
      </c>
      <c r="P24" s="3">
        <v>5</v>
      </c>
      <c r="Q24" s="3">
        <v>4</v>
      </c>
      <c r="R24" s="10">
        <v>1</v>
      </c>
      <c r="S24" s="34">
        <f t="shared" si="1"/>
        <v>61</v>
      </c>
      <c r="T24" s="5">
        <f t="shared" si="0"/>
        <v>0</v>
      </c>
      <c r="U24" s="3">
        <f t="shared" si="2"/>
        <v>0</v>
      </c>
    </row>
    <row r="25" spans="1:21" x14ac:dyDescent="0.3">
      <c r="A25" s="9">
        <v>15</v>
      </c>
      <c r="B25" s="16" t="s">
        <v>57</v>
      </c>
      <c r="C25" s="17" t="s">
        <v>46</v>
      </c>
      <c r="D25" s="9">
        <v>7</v>
      </c>
      <c r="E25" s="3">
        <v>5</v>
      </c>
      <c r="F25" s="3">
        <v>2</v>
      </c>
      <c r="G25" s="3">
        <v>2</v>
      </c>
      <c r="H25" s="4">
        <v>0</v>
      </c>
      <c r="I25" s="9">
        <v>8</v>
      </c>
      <c r="J25" s="3">
        <v>5</v>
      </c>
      <c r="K25" s="3">
        <v>5</v>
      </c>
      <c r="L25" s="3">
        <v>3</v>
      </c>
      <c r="M25" s="10">
        <v>2</v>
      </c>
      <c r="N25" s="5">
        <v>6</v>
      </c>
      <c r="O25" s="3">
        <v>6</v>
      </c>
      <c r="P25" s="3">
        <v>4</v>
      </c>
      <c r="Q25" s="3">
        <v>2</v>
      </c>
      <c r="R25" s="10">
        <v>1</v>
      </c>
      <c r="S25" s="34">
        <f t="shared" si="1"/>
        <v>58</v>
      </c>
      <c r="T25" s="5">
        <f t="shared" si="0"/>
        <v>0</v>
      </c>
      <c r="U25" s="3">
        <f t="shared" si="2"/>
        <v>0</v>
      </c>
    </row>
  </sheetData>
  <mergeCells count="9">
    <mergeCell ref="A9:A10"/>
    <mergeCell ref="B9:B10"/>
    <mergeCell ref="C9:C10"/>
    <mergeCell ref="A8:S8"/>
    <mergeCell ref="D10:H10"/>
    <mergeCell ref="I10:M10"/>
    <mergeCell ref="N10:R10"/>
    <mergeCell ref="D9:R9"/>
    <mergeCell ref="S9:S10"/>
  </mergeCells>
  <printOptions horizontalCentered="1"/>
  <pageMargins left="0.31496062992125984" right="0.11811023622047245" top="0.39370078740157483" bottom="0.3937007874015748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EABDD-5540-4383-A8AC-872CDC2B04F4}">
  <dimension ref="A1:I35"/>
  <sheetViews>
    <sheetView workbookViewId="0">
      <selection activeCell="A8" sqref="A8:I8"/>
    </sheetView>
  </sheetViews>
  <sheetFormatPr defaultRowHeight="14.4" x14ac:dyDescent="0.3"/>
  <cols>
    <col min="1" max="1" width="6.44140625" customWidth="1"/>
    <col min="2" max="2" width="5.77734375" customWidth="1"/>
    <col min="3" max="3" width="23.6640625" customWidth="1"/>
    <col min="4" max="4" width="14.44140625" customWidth="1"/>
    <col min="7" max="7" width="10.6640625" customWidth="1"/>
    <col min="8" max="8" width="4.5546875" customWidth="1"/>
    <col min="9" max="9" width="4.33203125" customWidth="1"/>
  </cols>
  <sheetData>
    <row r="1" spans="1:9" ht="18" x14ac:dyDescent="0.3">
      <c r="A1" s="42" t="s">
        <v>38</v>
      </c>
      <c r="B1" s="42"/>
      <c r="C1" s="42"/>
      <c r="D1" s="42"/>
      <c r="E1" s="42"/>
      <c r="F1" s="42"/>
      <c r="G1" s="42"/>
    </row>
    <row r="2" spans="1:9" x14ac:dyDescent="0.3">
      <c r="A2" s="43" t="s">
        <v>26</v>
      </c>
      <c r="B2" s="43"/>
      <c r="C2" s="43"/>
      <c r="D2" s="43"/>
      <c r="E2" s="43"/>
      <c r="F2" s="43"/>
      <c r="G2" s="43"/>
    </row>
    <row r="3" spans="1:9" x14ac:dyDescent="0.3">
      <c r="A3" s="43" t="s">
        <v>0</v>
      </c>
      <c r="B3" s="43"/>
      <c r="C3" s="43"/>
      <c r="D3" s="43"/>
      <c r="E3" s="43"/>
      <c r="F3" s="43"/>
      <c r="G3" s="43"/>
    </row>
    <row r="4" spans="1:9" x14ac:dyDescent="0.3">
      <c r="B4" s="1"/>
    </row>
    <row r="5" spans="1:9" x14ac:dyDescent="0.3">
      <c r="A5" t="s">
        <v>1</v>
      </c>
      <c r="B5" s="1"/>
      <c r="C5" t="s">
        <v>17</v>
      </c>
      <c r="E5" t="s">
        <v>3</v>
      </c>
      <c r="F5" t="s">
        <v>4</v>
      </c>
    </row>
    <row r="6" spans="1:9" x14ac:dyDescent="0.3">
      <c r="A6" t="s">
        <v>2</v>
      </c>
      <c r="B6" s="1"/>
      <c r="C6" s="2" t="s">
        <v>18</v>
      </c>
      <c r="E6" t="s">
        <v>5</v>
      </c>
      <c r="F6" s="44">
        <v>45577</v>
      </c>
      <c r="G6" s="45"/>
    </row>
    <row r="7" spans="1:9" ht="15" customHeight="1" x14ac:dyDescent="0.3">
      <c r="B7" s="1"/>
    </row>
    <row r="8" spans="1:9" x14ac:dyDescent="0.3">
      <c r="A8" s="46" t="s">
        <v>62</v>
      </c>
      <c r="B8" s="47"/>
      <c r="C8" s="47"/>
      <c r="D8" s="47"/>
      <c r="E8" s="47"/>
      <c r="F8" s="47"/>
      <c r="G8" s="47"/>
      <c r="H8" s="45"/>
      <c r="I8" s="45"/>
    </row>
    <row r="9" spans="1:9" ht="15" thickBot="1" x14ac:dyDescent="0.35"/>
    <row r="10" spans="1:9" ht="15" thickBot="1" x14ac:dyDescent="0.35">
      <c r="A10" s="21" t="s">
        <v>6</v>
      </c>
      <c r="B10" s="14" t="s">
        <v>15</v>
      </c>
      <c r="C10" s="14" t="s">
        <v>7</v>
      </c>
      <c r="D10" s="35" t="s">
        <v>16</v>
      </c>
      <c r="E10" s="27" t="s">
        <v>36</v>
      </c>
      <c r="F10" s="28" t="s">
        <v>37</v>
      </c>
      <c r="G10" s="29" t="s">
        <v>9</v>
      </c>
      <c r="H10" s="21">
        <v>10</v>
      </c>
      <c r="I10" s="15">
        <v>9</v>
      </c>
    </row>
    <row r="11" spans="1:9" ht="15" thickBot="1" x14ac:dyDescent="0.35">
      <c r="A11" s="6">
        <v>1</v>
      </c>
      <c r="B11" s="7">
        <v>7</v>
      </c>
      <c r="C11" s="7" t="s">
        <v>47</v>
      </c>
      <c r="D11" s="36" t="s">
        <v>48</v>
      </c>
      <c r="E11" s="7">
        <v>93</v>
      </c>
      <c r="F11" s="26">
        <v>121</v>
      </c>
      <c r="G11" s="30">
        <v>214</v>
      </c>
      <c r="H11" s="13">
        <v>5</v>
      </c>
      <c r="I11" s="8">
        <v>10</v>
      </c>
    </row>
    <row r="12" spans="1:9" ht="15" thickBot="1" x14ac:dyDescent="0.35">
      <c r="A12" s="9">
        <v>2</v>
      </c>
      <c r="B12" s="3">
        <v>8</v>
      </c>
      <c r="C12" s="3" t="s">
        <v>50</v>
      </c>
      <c r="D12" s="37" t="s">
        <v>48</v>
      </c>
      <c r="E12" s="3">
        <v>95</v>
      </c>
      <c r="F12" s="4">
        <v>104</v>
      </c>
      <c r="G12" s="30">
        <v>199</v>
      </c>
      <c r="H12" s="13">
        <v>8</v>
      </c>
      <c r="I12" s="8">
        <v>6</v>
      </c>
    </row>
    <row r="13" spans="1:9" ht="15" thickBot="1" x14ac:dyDescent="0.35">
      <c r="A13" s="9">
        <v>3</v>
      </c>
      <c r="B13" s="3">
        <v>9</v>
      </c>
      <c r="C13" s="3" t="s">
        <v>54</v>
      </c>
      <c r="D13" s="37" t="s">
        <v>48</v>
      </c>
      <c r="E13" s="3">
        <v>94</v>
      </c>
      <c r="F13" s="4">
        <v>105</v>
      </c>
      <c r="G13" s="30">
        <v>199</v>
      </c>
      <c r="H13" s="13">
        <v>6</v>
      </c>
      <c r="I13" s="8">
        <v>7</v>
      </c>
    </row>
    <row r="14" spans="1:9" ht="15" thickBot="1" x14ac:dyDescent="0.35">
      <c r="A14" s="9">
        <v>4</v>
      </c>
      <c r="B14" s="3">
        <v>6</v>
      </c>
      <c r="C14" s="3" t="s">
        <v>40</v>
      </c>
      <c r="D14" s="37" t="s">
        <v>48</v>
      </c>
      <c r="E14" s="3">
        <v>94</v>
      </c>
      <c r="F14" s="4">
        <v>83</v>
      </c>
      <c r="G14" s="30">
        <v>177</v>
      </c>
      <c r="H14" s="13">
        <v>4</v>
      </c>
      <c r="I14" s="8">
        <v>7</v>
      </c>
    </row>
    <row r="15" spans="1:9" ht="15" thickBot="1" x14ac:dyDescent="0.35">
      <c r="A15" s="9">
        <v>5</v>
      </c>
      <c r="B15" s="3">
        <v>4</v>
      </c>
      <c r="C15" s="3" t="s">
        <v>52</v>
      </c>
      <c r="D15" s="37" t="s">
        <v>46</v>
      </c>
      <c r="E15" s="3">
        <v>86</v>
      </c>
      <c r="F15" s="4">
        <v>89</v>
      </c>
      <c r="G15" s="30">
        <v>175</v>
      </c>
      <c r="H15" s="13">
        <v>6</v>
      </c>
      <c r="I15" s="8">
        <v>4</v>
      </c>
    </row>
    <row r="16" spans="1:9" ht="15" thickBot="1" x14ac:dyDescent="0.35">
      <c r="A16" s="9">
        <v>6</v>
      </c>
      <c r="B16" s="3">
        <v>12</v>
      </c>
      <c r="C16" s="3" t="s">
        <v>57</v>
      </c>
      <c r="D16" s="37" t="s">
        <v>46</v>
      </c>
      <c r="E16" s="3">
        <v>96</v>
      </c>
      <c r="F16" s="4">
        <v>77</v>
      </c>
      <c r="G16" s="30">
        <v>173</v>
      </c>
      <c r="H16" s="13">
        <v>6</v>
      </c>
      <c r="I16" s="8">
        <v>6</v>
      </c>
    </row>
    <row r="17" spans="1:9" ht="15" thickBot="1" x14ac:dyDescent="0.35">
      <c r="A17" s="9">
        <v>7</v>
      </c>
      <c r="B17" s="3">
        <v>11</v>
      </c>
      <c r="C17" s="3" t="s">
        <v>49</v>
      </c>
      <c r="D17" s="37" t="s">
        <v>44</v>
      </c>
      <c r="E17" s="3">
        <v>97</v>
      </c>
      <c r="F17" s="4">
        <v>65</v>
      </c>
      <c r="G17" s="30">
        <v>162</v>
      </c>
      <c r="H17" s="13">
        <v>7</v>
      </c>
      <c r="I17" s="8">
        <v>4</v>
      </c>
    </row>
    <row r="18" spans="1:9" ht="15" thickBot="1" x14ac:dyDescent="0.35">
      <c r="A18" s="9">
        <v>8</v>
      </c>
      <c r="B18" s="3">
        <v>5</v>
      </c>
      <c r="C18" s="3" t="s">
        <v>53</v>
      </c>
      <c r="D18" s="37" t="s">
        <v>46</v>
      </c>
      <c r="E18" s="3">
        <v>96</v>
      </c>
      <c r="F18" s="4">
        <v>66</v>
      </c>
      <c r="G18" s="30">
        <v>162</v>
      </c>
      <c r="H18" s="13">
        <v>6</v>
      </c>
      <c r="I18" s="8">
        <v>4</v>
      </c>
    </row>
    <row r="19" spans="1:9" ht="15" thickBot="1" x14ac:dyDescent="0.35">
      <c r="A19" s="9">
        <v>9</v>
      </c>
      <c r="B19" s="3">
        <v>1</v>
      </c>
      <c r="C19" s="3" t="s">
        <v>39</v>
      </c>
      <c r="D19" s="37" t="s">
        <v>48</v>
      </c>
      <c r="E19" s="3">
        <v>97</v>
      </c>
      <c r="F19" s="4">
        <v>56</v>
      </c>
      <c r="G19" s="30">
        <v>153</v>
      </c>
      <c r="H19" s="13">
        <v>7</v>
      </c>
      <c r="I19" s="8">
        <v>4</v>
      </c>
    </row>
    <row r="20" spans="1:9" ht="15" thickBot="1" x14ac:dyDescent="0.35">
      <c r="A20" s="9">
        <v>10</v>
      </c>
      <c r="B20" s="3">
        <v>3</v>
      </c>
      <c r="C20" s="3" t="s">
        <v>45</v>
      </c>
      <c r="D20" s="37" t="s">
        <v>46</v>
      </c>
      <c r="E20" s="3">
        <v>91</v>
      </c>
      <c r="F20" s="4">
        <v>62</v>
      </c>
      <c r="G20" s="30">
        <v>153</v>
      </c>
      <c r="H20" s="13">
        <v>2</v>
      </c>
      <c r="I20" s="8">
        <v>8</v>
      </c>
    </row>
    <row r="21" spans="1:9" ht="15" thickBot="1" x14ac:dyDescent="0.35">
      <c r="A21" s="9">
        <v>11</v>
      </c>
      <c r="B21" s="3">
        <v>10</v>
      </c>
      <c r="C21" s="3" t="s">
        <v>56</v>
      </c>
      <c r="D21" s="37" t="s">
        <v>48</v>
      </c>
      <c r="E21" s="3">
        <v>84</v>
      </c>
      <c r="F21" s="4">
        <v>57</v>
      </c>
      <c r="G21" s="30">
        <v>141</v>
      </c>
      <c r="H21" s="13">
        <v>3</v>
      </c>
      <c r="I21" s="8">
        <v>1</v>
      </c>
    </row>
    <row r="22" spans="1:9" x14ac:dyDescent="0.3">
      <c r="A22" s="9">
        <v>12</v>
      </c>
      <c r="B22" s="3">
        <v>2</v>
      </c>
      <c r="C22" s="3" t="s">
        <v>55</v>
      </c>
      <c r="D22" s="37" t="s">
        <v>48</v>
      </c>
      <c r="E22" s="3">
        <v>93</v>
      </c>
      <c r="F22" s="4">
        <v>32</v>
      </c>
      <c r="G22" s="30">
        <v>125</v>
      </c>
      <c r="H22" s="13">
        <v>5</v>
      </c>
      <c r="I22" s="8">
        <v>3</v>
      </c>
    </row>
    <row r="24" spans="1:9" x14ac:dyDescent="0.3">
      <c r="A24" t="s">
        <v>58</v>
      </c>
    </row>
    <row r="27" spans="1:9" x14ac:dyDescent="0.3">
      <c r="A27" t="s">
        <v>11</v>
      </c>
    </row>
    <row r="28" spans="1:9" x14ac:dyDescent="0.3">
      <c r="A28" t="s">
        <v>19</v>
      </c>
      <c r="D28" s="22" t="s">
        <v>22</v>
      </c>
    </row>
    <row r="29" spans="1:9" x14ac:dyDescent="0.3">
      <c r="A29" t="s">
        <v>20</v>
      </c>
      <c r="D29" s="22" t="s">
        <v>30</v>
      </c>
    </row>
    <row r="30" spans="1:9" x14ac:dyDescent="0.3">
      <c r="A30" t="s">
        <v>21</v>
      </c>
      <c r="D30" s="22" t="s">
        <v>61</v>
      </c>
    </row>
    <row r="31" spans="1:9" x14ac:dyDescent="0.3">
      <c r="A31" t="s">
        <v>59</v>
      </c>
      <c r="C31" t="s">
        <v>60</v>
      </c>
      <c r="D31" s="22" t="s">
        <v>25</v>
      </c>
      <c r="F31" t="s">
        <v>32</v>
      </c>
    </row>
    <row r="34" spans="3:7" x14ac:dyDescent="0.3">
      <c r="C34" s="1" t="s">
        <v>31</v>
      </c>
      <c r="E34" t="s">
        <v>13</v>
      </c>
    </row>
    <row r="35" spans="3:7" x14ac:dyDescent="0.3">
      <c r="C35" s="1" t="s">
        <v>12</v>
      </c>
      <c r="E35" s="2" t="s">
        <v>14</v>
      </c>
      <c r="F35" s="2"/>
      <c r="G35" s="2"/>
    </row>
  </sheetData>
  <sortState xmlns:xlrd2="http://schemas.microsoft.com/office/spreadsheetml/2017/richdata2" ref="B11:I22">
    <sortCondition descending="1" ref="G11:G22"/>
  </sortState>
  <mergeCells count="5">
    <mergeCell ref="A1:G1"/>
    <mergeCell ref="A2:G2"/>
    <mergeCell ref="A3:G3"/>
    <mergeCell ref="F6:G6"/>
    <mergeCell ref="A8:I8"/>
  </mergeCells>
  <printOptions horizontalCentered="1"/>
  <pageMargins left="0.51181102362204722" right="0.31496062992125984" top="0.78740157480314965" bottom="0.78740157480314965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31178-295F-448E-8DE8-28B70C8EF2D8}">
  <dimension ref="A8:P22"/>
  <sheetViews>
    <sheetView topLeftCell="A7" workbookViewId="0">
      <selection activeCell="L30" sqref="L30"/>
    </sheetView>
  </sheetViews>
  <sheetFormatPr defaultRowHeight="14.4" x14ac:dyDescent="0.3"/>
  <cols>
    <col min="1" max="1" width="5.88671875" customWidth="1"/>
    <col min="2" max="2" width="19.5546875" customWidth="1"/>
    <col min="3" max="3" width="14.33203125" customWidth="1"/>
    <col min="4" max="13" width="4.6640625" customWidth="1"/>
    <col min="15" max="15" width="5.88671875" customWidth="1"/>
    <col min="16" max="16" width="6" customWidth="1"/>
  </cols>
  <sheetData>
    <row r="8" spans="1:16" ht="15" thickBot="1" x14ac:dyDescent="0.35"/>
    <row r="9" spans="1:16" ht="26.4" thickBot="1" x14ac:dyDescent="0.35">
      <c r="A9" s="49" t="s">
        <v>28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1"/>
      <c r="O9" s="23"/>
      <c r="P9" s="23"/>
    </row>
    <row r="10" spans="1:16" ht="15" thickBot="1" x14ac:dyDescent="0.35">
      <c r="A10" s="21" t="s">
        <v>15</v>
      </c>
      <c r="B10" s="14" t="s">
        <v>7</v>
      </c>
      <c r="C10" s="14" t="s">
        <v>8</v>
      </c>
      <c r="D10" s="48" t="s">
        <v>10</v>
      </c>
      <c r="E10" s="48"/>
      <c r="F10" s="48"/>
      <c r="G10" s="48"/>
      <c r="H10" s="48"/>
      <c r="I10" s="48"/>
      <c r="J10" s="48"/>
      <c r="K10" s="48"/>
      <c r="L10" s="48"/>
      <c r="M10" s="48"/>
      <c r="N10" s="24" t="s">
        <v>9</v>
      </c>
      <c r="O10" s="21">
        <v>10</v>
      </c>
      <c r="P10" s="15">
        <v>9</v>
      </c>
    </row>
    <row r="11" spans="1:16" ht="15" thickBot="1" x14ac:dyDescent="0.35">
      <c r="A11" s="6">
        <v>1</v>
      </c>
      <c r="B11" s="7" t="s">
        <v>39</v>
      </c>
      <c r="C11" s="8" t="s">
        <v>48</v>
      </c>
      <c r="D11" s="6">
        <v>10</v>
      </c>
      <c r="E11" s="7">
        <v>10</v>
      </c>
      <c r="F11" s="7">
        <v>10</v>
      </c>
      <c r="G11" s="7">
        <v>10</v>
      </c>
      <c r="H11" s="7">
        <v>10</v>
      </c>
      <c r="I11" s="6">
        <v>10</v>
      </c>
      <c r="J11" s="7">
        <v>10</v>
      </c>
      <c r="K11" s="7">
        <v>9</v>
      </c>
      <c r="L11" s="7">
        <v>9</v>
      </c>
      <c r="M11" s="8">
        <v>9</v>
      </c>
      <c r="N11" s="25">
        <f t="shared" ref="N11:N22" si="0">SUM(D11:M11)</f>
        <v>97</v>
      </c>
      <c r="O11" s="13">
        <f t="shared" ref="O11:O22" si="1" xml:space="preserve"> COUNTIF(D11:M11,"10")</f>
        <v>7</v>
      </c>
      <c r="P11" s="8">
        <f t="shared" ref="P11:P22" si="2">COUNTIF(D11:M11,"9")</f>
        <v>3</v>
      </c>
    </row>
    <row r="12" spans="1:16" ht="15" thickBot="1" x14ac:dyDescent="0.35">
      <c r="A12" s="9">
        <f t="shared" ref="A12:A22" si="3">A11+1</f>
        <v>2</v>
      </c>
      <c r="B12" s="3" t="s">
        <v>55</v>
      </c>
      <c r="C12" s="10" t="s">
        <v>48</v>
      </c>
      <c r="D12" s="18">
        <v>10</v>
      </c>
      <c r="E12" s="16">
        <v>10</v>
      </c>
      <c r="F12" s="16">
        <v>10</v>
      </c>
      <c r="G12" s="16">
        <v>10</v>
      </c>
      <c r="H12" s="16">
        <v>10</v>
      </c>
      <c r="I12" s="18">
        <v>9</v>
      </c>
      <c r="J12" s="16">
        <v>9</v>
      </c>
      <c r="K12" s="16">
        <v>9</v>
      </c>
      <c r="L12" s="16">
        <v>8</v>
      </c>
      <c r="M12" s="19">
        <v>8</v>
      </c>
      <c r="N12" s="25">
        <f t="shared" si="0"/>
        <v>93</v>
      </c>
      <c r="O12" s="20">
        <f t="shared" si="1"/>
        <v>5</v>
      </c>
      <c r="P12" s="19">
        <f t="shared" si="2"/>
        <v>3</v>
      </c>
    </row>
    <row r="13" spans="1:16" ht="15" thickBot="1" x14ac:dyDescent="0.35">
      <c r="A13" s="9">
        <f t="shared" si="3"/>
        <v>3</v>
      </c>
      <c r="B13" s="3" t="s">
        <v>45</v>
      </c>
      <c r="C13" s="10" t="s">
        <v>46</v>
      </c>
      <c r="D13" s="9">
        <v>10</v>
      </c>
      <c r="E13" s="3">
        <v>10</v>
      </c>
      <c r="F13" s="3">
        <v>9</v>
      </c>
      <c r="G13" s="3">
        <v>9</v>
      </c>
      <c r="H13" s="10">
        <v>9</v>
      </c>
      <c r="I13" s="9">
        <v>9</v>
      </c>
      <c r="J13" s="3">
        <v>9</v>
      </c>
      <c r="K13" s="3">
        <v>9</v>
      </c>
      <c r="L13" s="3">
        <v>9</v>
      </c>
      <c r="M13" s="10">
        <v>8</v>
      </c>
      <c r="N13" s="25">
        <f t="shared" si="0"/>
        <v>91</v>
      </c>
      <c r="O13" s="20">
        <f t="shared" si="1"/>
        <v>2</v>
      </c>
      <c r="P13" s="19">
        <f t="shared" si="2"/>
        <v>7</v>
      </c>
    </row>
    <row r="14" spans="1:16" ht="15" thickBot="1" x14ac:dyDescent="0.35">
      <c r="A14" s="9">
        <f t="shared" si="3"/>
        <v>4</v>
      </c>
      <c r="B14" s="3" t="s">
        <v>52</v>
      </c>
      <c r="C14" s="10" t="s">
        <v>46</v>
      </c>
      <c r="D14" s="9">
        <v>10</v>
      </c>
      <c r="E14" s="3">
        <v>10</v>
      </c>
      <c r="F14" s="3">
        <v>10</v>
      </c>
      <c r="G14" s="3">
        <v>10</v>
      </c>
      <c r="H14" s="10">
        <v>10</v>
      </c>
      <c r="I14" s="9">
        <v>10</v>
      </c>
      <c r="J14" s="3">
        <v>9</v>
      </c>
      <c r="K14" s="3">
        <v>9</v>
      </c>
      <c r="L14" s="3">
        <v>8</v>
      </c>
      <c r="M14" s="10">
        <v>0</v>
      </c>
      <c r="N14" s="25">
        <f t="shared" si="0"/>
        <v>86</v>
      </c>
      <c r="O14" s="20">
        <f t="shared" si="1"/>
        <v>6</v>
      </c>
      <c r="P14" s="19">
        <f t="shared" si="2"/>
        <v>2</v>
      </c>
    </row>
    <row r="15" spans="1:16" ht="15" thickBot="1" x14ac:dyDescent="0.35">
      <c r="A15" s="9">
        <f t="shared" si="3"/>
        <v>5</v>
      </c>
      <c r="B15" s="3" t="s">
        <v>53</v>
      </c>
      <c r="C15" s="10" t="s">
        <v>46</v>
      </c>
      <c r="D15" s="9">
        <v>10</v>
      </c>
      <c r="E15" s="3">
        <v>10</v>
      </c>
      <c r="F15" s="3">
        <v>10</v>
      </c>
      <c r="G15" s="3">
        <v>10</v>
      </c>
      <c r="H15" s="10">
        <v>10</v>
      </c>
      <c r="I15" s="9">
        <v>10</v>
      </c>
      <c r="J15" s="3">
        <v>9</v>
      </c>
      <c r="K15" s="3">
        <v>9</v>
      </c>
      <c r="L15" s="3">
        <v>9</v>
      </c>
      <c r="M15" s="10">
        <v>9</v>
      </c>
      <c r="N15" s="25">
        <f t="shared" si="0"/>
        <v>96</v>
      </c>
      <c r="O15" s="20">
        <f t="shared" si="1"/>
        <v>6</v>
      </c>
      <c r="P15" s="19">
        <f t="shared" si="2"/>
        <v>4</v>
      </c>
    </row>
    <row r="16" spans="1:16" ht="15" thickBot="1" x14ac:dyDescent="0.35">
      <c r="A16" s="9">
        <f t="shared" si="3"/>
        <v>6</v>
      </c>
      <c r="B16" s="3" t="s">
        <v>40</v>
      </c>
      <c r="C16" s="10" t="s">
        <v>48</v>
      </c>
      <c r="D16" s="9">
        <v>10</v>
      </c>
      <c r="E16" s="3">
        <v>10</v>
      </c>
      <c r="F16" s="3">
        <v>10</v>
      </c>
      <c r="G16" s="3">
        <v>10</v>
      </c>
      <c r="H16" s="10">
        <v>9</v>
      </c>
      <c r="I16" s="9">
        <v>9</v>
      </c>
      <c r="J16" s="3">
        <v>9</v>
      </c>
      <c r="K16" s="3">
        <v>9</v>
      </c>
      <c r="L16" s="3">
        <v>9</v>
      </c>
      <c r="M16" s="10">
        <v>9</v>
      </c>
      <c r="N16" s="25">
        <f t="shared" si="0"/>
        <v>94</v>
      </c>
      <c r="O16" s="20">
        <f t="shared" si="1"/>
        <v>4</v>
      </c>
      <c r="P16" s="19">
        <f t="shared" si="2"/>
        <v>6</v>
      </c>
    </row>
    <row r="17" spans="1:16" ht="15" thickBot="1" x14ac:dyDescent="0.35">
      <c r="A17" s="9">
        <f t="shared" si="3"/>
        <v>7</v>
      </c>
      <c r="B17" s="3" t="s">
        <v>47</v>
      </c>
      <c r="C17" s="10" t="s">
        <v>48</v>
      </c>
      <c r="D17" s="9">
        <v>10</v>
      </c>
      <c r="E17" s="3">
        <v>10</v>
      </c>
      <c r="F17" s="3">
        <v>10</v>
      </c>
      <c r="G17" s="3">
        <v>9</v>
      </c>
      <c r="H17" s="10">
        <v>9</v>
      </c>
      <c r="I17" s="9">
        <v>9</v>
      </c>
      <c r="J17" s="3">
        <v>9</v>
      </c>
      <c r="K17" s="3">
        <v>9</v>
      </c>
      <c r="L17" s="3">
        <v>9</v>
      </c>
      <c r="M17" s="10">
        <v>9</v>
      </c>
      <c r="N17" s="25">
        <f t="shared" si="0"/>
        <v>93</v>
      </c>
      <c r="O17" s="20">
        <f t="shared" si="1"/>
        <v>3</v>
      </c>
      <c r="P17" s="19">
        <f t="shared" si="2"/>
        <v>7</v>
      </c>
    </row>
    <row r="18" spans="1:16" ht="15" thickBot="1" x14ac:dyDescent="0.35">
      <c r="A18" s="9">
        <f t="shared" si="3"/>
        <v>8</v>
      </c>
      <c r="B18" s="3" t="s">
        <v>50</v>
      </c>
      <c r="C18" s="10" t="s">
        <v>48</v>
      </c>
      <c r="D18" s="9">
        <v>10</v>
      </c>
      <c r="E18" s="3">
        <v>10</v>
      </c>
      <c r="F18" s="3">
        <v>10</v>
      </c>
      <c r="G18" s="3">
        <v>10</v>
      </c>
      <c r="H18" s="10">
        <v>10</v>
      </c>
      <c r="I18" s="9">
        <v>9</v>
      </c>
      <c r="J18" s="3">
        <v>9</v>
      </c>
      <c r="K18" s="3">
        <v>9</v>
      </c>
      <c r="L18" s="3">
        <v>9</v>
      </c>
      <c r="M18" s="10">
        <v>9</v>
      </c>
      <c r="N18" s="25">
        <f t="shared" si="0"/>
        <v>95</v>
      </c>
      <c r="O18" s="20">
        <f t="shared" si="1"/>
        <v>5</v>
      </c>
      <c r="P18" s="19">
        <f t="shared" si="2"/>
        <v>5</v>
      </c>
    </row>
    <row r="19" spans="1:16" ht="15" thickBot="1" x14ac:dyDescent="0.35">
      <c r="A19" s="9">
        <f t="shared" si="3"/>
        <v>9</v>
      </c>
      <c r="B19" s="3" t="s">
        <v>54</v>
      </c>
      <c r="C19" s="10" t="s">
        <v>48</v>
      </c>
      <c r="D19" s="9">
        <v>10</v>
      </c>
      <c r="E19" s="3">
        <v>10</v>
      </c>
      <c r="F19" s="3">
        <v>10</v>
      </c>
      <c r="G19" s="3">
        <v>10</v>
      </c>
      <c r="H19" s="10">
        <v>10</v>
      </c>
      <c r="I19" s="9">
        <v>9</v>
      </c>
      <c r="J19" s="3">
        <v>9</v>
      </c>
      <c r="K19" s="3">
        <v>9</v>
      </c>
      <c r="L19" s="3">
        <v>9</v>
      </c>
      <c r="M19" s="10">
        <v>8</v>
      </c>
      <c r="N19" s="25">
        <f t="shared" si="0"/>
        <v>94</v>
      </c>
      <c r="O19" s="20">
        <f t="shared" si="1"/>
        <v>5</v>
      </c>
      <c r="P19" s="19">
        <f t="shared" si="2"/>
        <v>4</v>
      </c>
    </row>
    <row r="20" spans="1:16" ht="15" thickBot="1" x14ac:dyDescent="0.35">
      <c r="A20" s="9">
        <f t="shared" si="3"/>
        <v>10</v>
      </c>
      <c r="B20" s="3" t="s">
        <v>56</v>
      </c>
      <c r="C20" s="10" t="s">
        <v>48</v>
      </c>
      <c r="D20" s="9">
        <v>10</v>
      </c>
      <c r="E20" s="3">
        <v>10</v>
      </c>
      <c r="F20" s="3">
        <v>10</v>
      </c>
      <c r="G20" s="3">
        <v>9</v>
      </c>
      <c r="H20" s="10">
        <v>8</v>
      </c>
      <c r="I20" s="9">
        <v>8</v>
      </c>
      <c r="J20" s="3">
        <v>8</v>
      </c>
      <c r="K20" s="3">
        <v>8</v>
      </c>
      <c r="L20" s="3">
        <v>8</v>
      </c>
      <c r="M20" s="10">
        <v>5</v>
      </c>
      <c r="N20" s="25">
        <f t="shared" si="0"/>
        <v>84</v>
      </c>
      <c r="O20" s="20">
        <f t="shared" si="1"/>
        <v>3</v>
      </c>
      <c r="P20" s="19">
        <f t="shared" si="2"/>
        <v>1</v>
      </c>
    </row>
    <row r="21" spans="1:16" ht="15" thickBot="1" x14ac:dyDescent="0.35">
      <c r="A21" s="9">
        <f t="shared" si="3"/>
        <v>11</v>
      </c>
      <c r="B21" s="3" t="s">
        <v>49</v>
      </c>
      <c r="C21" s="10" t="s">
        <v>44</v>
      </c>
      <c r="D21" s="16">
        <v>10</v>
      </c>
      <c r="E21" s="16">
        <v>10</v>
      </c>
      <c r="F21" s="16">
        <v>10</v>
      </c>
      <c r="G21" s="16">
        <v>10</v>
      </c>
      <c r="H21" s="10">
        <v>10</v>
      </c>
      <c r="I21" s="9">
        <v>10</v>
      </c>
      <c r="J21" s="16">
        <v>10</v>
      </c>
      <c r="K21" s="16">
        <v>9</v>
      </c>
      <c r="L21" s="19">
        <v>9</v>
      </c>
      <c r="M21" s="19">
        <v>9</v>
      </c>
      <c r="N21" s="25">
        <f t="shared" si="0"/>
        <v>97</v>
      </c>
      <c r="O21" s="20">
        <f t="shared" si="1"/>
        <v>7</v>
      </c>
      <c r="P21" s="19">
        <f t="shared" si="2"/>
        <v>3</v>
      </c>
    </row>
    <row r="22" spans="1:16" x14ac:dyDescent="0.3">
      <c r="A22" s="9">
        <f t="shared" si="3"/>
        <v>12</v>
      </c>
      <c r="B22" s="3" t="s">
        <v>57</v>
      </c>
      <c r="C22" s="10" t="s">
        <v>46</v>
      </c>
      <c r="D22" s="9">
        <v>10</v>
      </c>
      <c r="E22" s="3">
        <v>10</v>
      </c>
      <c r="F22" s="3">
        <v>10</v>
      </c>
      <c r="G22" s="3">
        <v>10</v>
      </c>
      <c r="H22" s="10">
        <v>10</v>
      </c>
      <c r="I22" s="9">
        <v>10</v>
      </c>
      <c r="J22" s="3">
        <v>9</v>
      </c>
      <c r="K22" s="3">
        <v>9</v>
      </c>
      <c r="L22" s="3">
        <v>9</v>
      </c>
      <c r="M22" s="10">
        <v>9</v>
      </c>
      <c r="N22" s="25">
        <f t="shared" si="0"/>
        <v>96</v>
      </c>
      <c r="O22" s="20">
        <f t="shared" si="1"/>
        <v>6</v>
      </c>
      <c r="P22" s="19">
        <f t="shared" si="2"/>
        <v>4</v>
      </c>
    </row>
  </sheetData>
  <mergeCells count="2">
    <mergeCell ref="A9:N9"/>
    <mergeCell ref="D10:M10"/>
  </mergeCells>
  <pageMargins left="0.31496062992125984" right="0.31496062992125984" top="0.39370078740157483" bottom="0.39370078740157483" header="0.31496062992125984" footer="0.31496062992125984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E6467-2637-4FA6-9AE9-2549E54B2E04}">
  <dimension ref="A7:U22"/>
  <sheetViews>
    <sheetView topLeftCell="A5" workbookViewId="0">
      <selection activeCell="C19" sqref="C19"/>
    </sheetView>
  </sheetViews>
  <sheetFormatPr defaultRowHeight="14.4" x14ac:dyDescent="0.3"/>
  <cols>
    <col min="2" max="2" width="19" customWidth="1"/>
    <col min="3" max="3" width="15.88671875" customWidth="1"/>
    <col min="4" max="18" width="4.6640625" customWidth="1"/>
    <col min="20" max="20" width="5.6640625" customWidth="1"/>
    <col min="21" max="21" width="5.33203125" customWidth="1"/>
  </cols>
  <sheetData>
    <row r="7" spans="1:21" ht="15" thickBot="1" x14ac:dyDescent="0.35"/>
    <row r="8" spans="1:21" ht="21.6" customHeight="1" thickBot="1" x14ac:dyDescent="0.35">
      <c r="A8" s="56" t="s">
        <v>35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8"/>
    </row>
    <row r="9" spans="1:21" ht="15" thickBot="1" x14ac:dyDescent="0.35">
      <c r="A9" s="52" t="s">
        <v>15</v>
      </c>
      <c r="B9" s="54" t="s">
        <v>7</v>
      </c>
      <c r="C9" s="54" t="s">
        <v>8</v>
      </c>
      <c r="D9" s="61" t="s">
        <v>10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4" t="s">
        <v>9</v>
      </c>
    </row>
    <row r="10" spans="1:21" ht="15" thickBot="1" x14ac:dyDescent="0.35">
      <c r="A10" s="53"/>
      <c r="B10" s="55"/>
      <c r="C10" s="55"/>
      <c r="D10" s="59" t="s">
        <v>34</v>
      </c>
      <c r="E10" s="59"/>
      <c r="F10" s="59"/>
      <c r="G10" s="59"/>
      <c r="H10" s="59"/>
      <c r="I10" s="60" t="s">
        <v>34</v>
      </c>
      <c r="J10" s="61"/>
      <c r="K10" s="61"/>
      <c r="L10" s="61"/>
      <c r="M10" s="62"/>
      <c r="N10" s="59" t="s">
        <v>34</v>
      </c>
      <c r="O10" s="59"/>
      <c r="P10" s="59"/>
      <c r="Q10" s="59"/>
      <c r="R10" s="63"/>
      <c r="S10" s="55"/>
      <c r="T10" s="33">
        <v>10</v>
      </c>
      <c r="U10" s="15">
        <v>9</v>
      </c>
    </row>
    <row r="11" spans="1:21" x14ac:dyDescent="0.3">
      <c r="A11" s="18">
        <v>1</v>
      </c>
      <c r="B11" s="16" t="s">
        <v>39</v>
      </c>
      <c r="C11" s="17" t="s">
        <v>48</v>
      </c>
      <c r="D11" s="18">
        <v>9</v>
      </c>
      <c r="E11" s="16">
        <v>4</v>
      </c>
      <c r="F11" s="16">
        <v>2</v>
      </c>
      <c r="G11" s="16">
        <v>1</v>
      </c>
      <c r="H11" s="17">
        <v>0</v>
      </c>
      <c r="I11" s="18">
        <v>6</v>
      </c>
      <c r="J11" s="16">
        <v>3</v>
      </c>
      <c r="K11" s="16">
        <v>3</v>
      </c>
      <c r="L11" s="16">
        <v>3</v>
      </c>
      <c r="M11" s="19">
        <v>2</v>
      </c>
      <c r="N11" s="20">
        <v>8</v>
      </c>
      <c r="O11" s="16">
        <v>6</v>
      </c>
      <c r="P11" s="16">
        <v>5</v>
      </c>
      <c r="Q11" s="16">
        <v>4</v>
      </c>
      <c r="R11" s="17">
        <v>0</v>
      </c>
      <c r="S11" s="32">
        <f>SUM(D11:R11)</f>
        <v>56</v>
      </c>
      <c r="T11" s="20">
        <f t="shared" ref="T11:T22" si="0">COUNTIF(D11:R11,"10")</f>
        <v>0</v>
      </c>
      <c r="U11" s="16">
        <f>COUNTIF(D11:R11,"9")</f>
        <v>1</v>
      </c>
    </row>
    <row r="12" spans="1:21" x14ac:dyDescent="0.3">
      <c r="A12" s="9">
        <v>2</v>
      </c>
      <c r="B12" s="16" t="s">
        <v>55</v>
      </c>
      <c r="C12" s="17" t="s">
        <v>48</v>
      </c>
      <c r="D12" s="9">
        <v>7</v>
      </c>
      <c r="E12" s="3">
        <v>4</v>
      </c>
      <c r="F12" s="3">
        <v>0</v>
      </c>
      <c r="G12" s="3">
        <v>0</v>
      </c>
      <c r="H12" s="4">
        <v>0</v>
      </c>
      <c r="I12" s="9">
        <v>8</v>
      </c>
      <c r="J12" s="3">
        <v>5</v>
      </c>
      <c r="K12" s="3">
        <v>2</v>
      </c>
      <c r="L12" s="3">
        <v>0</v>
      </c>
      <c r="M12" s="10">
        <v>0</v>
      </c>
      <c r="N12" s="5">
        <v>6</v>
      </c>
      <c r="O12" s="3">
        <v>0</v>
      </c>
      <c r="P12" s="3">
        <v>0</v>
      </c>
      <c r="Q12" s="3">
        <v>0</v>
      </c>
      <c r="R12" s="4">
        <v>0</v>
      </c>
      <c r="S12" s="34">
        <f t="shared" ref="S12:S22" si="1">SUM(D12:R12)</f>
        <v>32</v>
      </c>
      <c r="T12" s="5">
        <f t="shared" si="0"/>
        <v>0</v>
      </c>
      <c r="U12" s="3">
        <f t="shared" ref="U12:U22" si="2">COUNTIF(D12:R12,"9")</f>
        <v>0</v>
      </c>
    </row>
    <row r="13" spans="1:21" x14ac:dyDescent="0.3">
      <c r="A13" s="9">
        <v>3</v>
      </c>
      <c r="B13" s="16" t="s">
        <v>45</v>
      </c>
      <c r="C13" s="17" t="s">
        <v>46</v>
      </c>
      <c r="D13" s="9">
        <v>9</v>
      </c>
      <c r="E13" s="3">
        <v>6</v>
      </c>
      <c r="F13" s="3">
        <v>5</v>
      </c>
      <c r="G13" s="3">
        <v>0</v>
      </c>
      <c r="H13" s="4">
        <v>0</v>
      </c>
      <c r="I13" s="9">
        <v>7</v>
      </c>
      <c r="J13" s="3">
        <v>5</v>
      </c>
      <c r="K13" s="3">
        <v>3</v>
      </c>
      <c r="L13" s="3">
        <v>3</v>
      </c>
      <c r="M13" s="10">
        <v>1</v>
      </c>
      <c r="N13" s="5">
        <v>8</v>
      </c>
      <c r="O13" s="3">
        <v>7</v>
      </c>
      <c r="P13" s="3">
        <v>5</v>
      </c>
      <c r="Q13" s="3">
        <v>3</v>
      </c>
      <c r="R13" s="4">
        <v>0</v>
      </c>
      <c r="S13" s="34">
        <f t="shared" si="1"/>
        <v>62</v>
      </c>
      <c r="T13" s="5">
        <f t="shared" si="0"/>
        <v>0</v>
      </c>
      <c r="U13" s="3">
        <f t="shared" si="2"/>
        <v>1</v>
      </c>
    </row>
    <row r="14" spans="1:21" x14ac:dyDescent="0.3">
      <c r="A14" s="9">
        <v>4</v>
      </c>
      <c r="B14" s="16" t="s">
        <v>52</v>
      </c>
      <c r="C14" s="17" t="s">
        <v>46</v>
      </c>
      <c r="D14" s="9">
        <v>8</v>
      </c>
      <c r="E14" s="3">
        <v>5</v>
      </c>
      <c r="F14" s="3">
        <v>4</v>
      </c>
      <c r="G14" s="3">
        <v>4</v>
      </c>
      <c r="H14" s="4">
        <v>4</v>
      </c>
      <c r="I14" s="9">
        <v>9</v>
      </c>
      <c r="J14" s="3">
        <v>9</v>
      </c>
      <c r="K14" s="3">
        <v>7</v>
      </c>
      <c r="L14" s="3">
        <v>6</v>
      </c>
      <c r="M14" s="10">
        <v>3</v>
      </c>
      <c r="N14" s="5">
        <v>7</v>
      </c>
      <c r="O14" s="3">
        <v>7</v>
      </c>
      <c r="P14" s="3">
        <v>6</v>
      </c>
      <c r="Q14" s="3">
        <v>5</v>
      </c>
      <c r="R14" s="10">
        <v>5</v>
      </c>
      <c r="S14" s="34">
        <f t="shared" si="1"/>
        <v>89</v>
      </c>
      <c r="T14" s="5">
        <f t="shared" si="0"/>
        <v>0</v>
      </c>
      <c r="U14" s="3">
        <f t="shared" si="2"/>
        <v>2</v>
      </c>
    </row>
    <row r="15" spans="1:21" x14ac:dyDescent="0.3">
      <c r="A15" s="9">
        <v>5</v>
      </c>
      <c r="B15" s="16" t="s">
        <v>53</v>
      </c>
      <c r="C15" s="17" t="s">
        <v>46</v>
      </c>
      <c r="D15" s="9">
        <v>8</v>
      </c>
      <c r="E15" s="3">
        <v>6</v>
      </c>
      <c r="F15" s="3">
        <v>5</v>
      </c>
      <c r="G15" s="3">
        <v>5</v>
      </c>
      <c r="H15" s="4">
        <v>2</v>
      </c>
      <c r="I15" s="9">
        <v>5</v>
      </c>
      <c r="J15" s="3">
        <v>5</v>
      </c>
      <c r="K15" s="3">
        <v>5</v>
      </c>
      <c r="L15" s="3">
        <v>0</v>
      </c>
      <c r="M15" s="10">
        <v>0</v>
      </c>
      <c r="N15" s="5">
        <v>8</v>
      </c>
      <c r="O15" s="3">
        <v>7</v>
      </c>
      <c r="P15" s="3">
        <v>4</v>
      </c>
      <c r="Q15" s="3">
        <v>4</v>
      </c>
      <c r="R15" s="10">
        <v>2</v>
      </c>
      <c r="S15" s="34">
        <f t="shared" si="1"/>
        <v>66</v>
      </c>
      <c r="T15" s="5">
        <f t="shared" si="0"/>
        <v>0</v>
      </c>
      <c r="U15" s="3">
        <f t="shared" si="2"/>
        <v>0</v>
      </c>
    </row>
    <row r="16" spans="1:21" x14ac:dyDescent="0.3">
      <c r="A16" s="9">
        <v>6</v>
      </c>
      <c r="B16" s="16" t="s">
        <v>40</v>
      </c>
      <c r="C16" s="17" t="s">
        <v>48</v>
      </c>
      <c r="D16" s="9">
        <v>9</v>
      </c>
      <c r="E16" s="3">
        <v>8</v>
      </c>
      <c r="F16" s="3">
        <v>8</v>
      </c>
      <c r="G16" s="3">
        <v>4</v>
      </c>
      <c r="H16" s="4">
        <v>4</v>
      </c>
      <c r="I16" s="9">
        <v>6</v>
      </c>
      <c r="J16" s="3">
        <v>6</v>
      </c>
      <c r="K16" s="3">
        <v>5</v>
      </c>
      <c r="L16" s="3">
        <v>4</v>
      </c>
      <c r="M16" s="10">
        <v>1</v>
      </c>
      <c r="N16" s="5">
        <v>8</v>
      </c>
      <c r="O16" s="3">
        <v>6</v>
      </c>
      <c r="P16" s="3">
        <v>6</v>
      </c>
      <c r="Q16" s="3">
        <v>5</v>
      </c>
      <c r="R16" s="10">
        <v>3</v>
      </c>
      <c r="S16" s="34">
        <f t="shared" si="1"/>
        <v>83</v>
      </c>
      <c r="T16" s="5">
        <f t="shared" si="0"/>
        <v>0</v>
      </c>
      <c r="U16" s="3">
        <f t="shared" si="2"/>
        <v>1</v>
      </c>
    </row>
    <row r="17" spans="1:21" x14ac:dyDescent="0.3">
      <c r="A17" s="9">
        <v>7</v>
      </c>
      <c r="B17" s="16" t="s">
        <v>47</v>
      </c>
      <c r="C17" s="17" t="s">
        <v>48</v>
      </c>
      <c r="D17" s="9">
        <v>8</v>
      </c>
      <c r="E17" s="3">
        <v>8</v>
      </c>
      <c r="F17" s="3">
        <v>7</v>
      </c>
      <c r="G17" s="3">
        <v>6</v>
      </c>
      <c r="H17" s="4">
        <v>6</v>
      </c>
      <c r="I17" s="9">
        <v>10</v>
      </c>
      <c r="J17" s="3">
        <v>10</v>
      </c>
      <c r="K17" s="3">
        <v>9</v>
      </c>
      <c r="L17" s="3">
        <v>9</v>
      </c>
      <c r="M17" s="10">
        <v>8</v>
      </c>
      <c r="N17" s="5">
        <v>9</v>
      </c>
      <c r="O17" s="3">
        <v>8</v>
      </c>
      <c r="P17" s="3">
        <v>8</v>
      </c>
      <c r="Q17" s="3">
        <v>8</v>
      </c>
      <c r="R17" s="10">
        <v>7</v>
      </c>
      <c r="S17" s="34">
        <f t="shared" si="1"/>
        <v>121</v>
      </c>
      <c r="T17" s="5">
        <f t="shared" si="0"/>
        <v>2</v>
      </c>
      <c r="U17" s="3">
        <f t="shared" si="2"/>
        <v>3</v>
      </c>
    </row>
    <row r="18" spans="1:21" x14ac:dyDescent="0.3">
      <c r="A18" s="9">
        <v>8</v>
      </c>
      <c r="B18" s="16" t="s">
        <v>50</v>
      </c>
      <c r="C18" s="17" t="s">
        <v>48</v>
      </c>
      <c r="D18" s="9">
        <v>10</v>
      </c>
      <c r="E18" s="3">
        <v>10</v>
      </c>
      <c r="F18" s="3">
        <v>8</v>
      </c>
      <c r="G18" s="3">
        <v>7</v>
      </c>
      <c r="H18" s="4">
        <v>4</v>
      </c>
      <c r="I18" s="9">
        <v>10</v>
      </c>
      <c r="J18" s="3">
        <v>9</v>
      </c>
      <c r="K18" s="3">
        <v>8</v>
      </c>
      <c r="L18" s="3">
        <v>5</v>
      </c>
      <c r="M18" s="10">
        <v>5</v>
      </c>
      <c r="N18" s="5">
        <v>8</v>
      </c>
      <c r="O18" s="3">
        <v>7</v>
      </c>
      <c r="P18" s="3">
        <v>6</v>
      </c>
      <c r="Q18" s="3">
        <v>5</v>
      </c>
      <c r="R18" s="10">
        <v>2</v>
      </c>
      <c r="S18" s="34">
        <f t="shared" si="1"/>
        <v>104</v>
      </c>
      <c r="T18" s="5">
        <f t="shared" si="0"/>
        <v>3</v>
      </c>
      <c r="U18" s="3">
        <f t="shared" si="2"/>
        <v>1</v>
      </c>
    </row>
    <row r="19" spans="1:21" x14ac:dyDescent="0.3">
      <c r="A19" s="9">
        <v>9</v>
      </c>
      <c r="B19" s="16" t="s">
        <v>54</v>
      </c>
      <c r="C19" s="17" t="s">
        <v>48</v>
      </c>
      <c r="D19" s="9">
        <v>7</v>
      </c>
      <c r="E19" s="3">
        <v>7</v>
      </c>
      <c r="F19" s="3">
        <v>7</v>
      </c>
      <c r="G19" s="3">
        <v>0</v>
      </c>
      <c r="H19" s="4">
        <v>0</v>
      </c>
      <c r="I19" s="9">
        <v>9</v>
      </c>
      <c r="J19" s="3">
        <v>8</v>
      </c>
      <c r="K19" s="3">
        <v>8</v>
      </c>
      <c r="L19" s="3">
        <v>8</v>
      </c>
      <c r="M19" s="10">
        <v>8</v>
      </c>
      <c r="N19" s="5">
        <v>10</v>
      </c>
      <c r="O19" s="3">
        <v>9</v>
      </c>
      <c r="P19" s="3">
        <v>9</v>
      </c>
      <c r="Q19" s="3">
        <v>8</v>
      </c>
      <c r="R19" s="10">
        <v>7</v>
      </c>
      <c r="S19" s="34">
        <f t="shared" si="1"/>
        <v>105</v>
      </c>
      <c r="T19" s="5">
        <f t="shared" si="0"/>
        <v>1</v>
      </c>
      <c r="U19" s="3">
        <f t="shared" si="2"/>
        <v>3</v>
      </c>
    </row>
    <row r="20" spans="1:21" x14ac:dyDescent="0.3">
      <c r="A20" s="9">
        <v>10</v>
      </c>
      <c r="B20" s="16" t="s">
        <v>56</v>
      </c>
      <c r="C20" s="17" t="s">
        <v>48</v>
      </c>
      <c r="D20" s="9">
        <v>7</v>
      </c>
      <c r="E20" s="3">
        <v>6</v>
      </c>
      <c r="F20" s="3">
        <v>4</v>
      </c>
      <c r="G20" s="3">
        <v>4</v>
      </c>
      <c r="H20" s="4">
        <v>1</v>
      </c>
      <c r="I20" s="9">
        <v>7</v>
      </c>
      <c r="J20" s="3">
        <v>7</v>
      </c>
      <c r="K20" s="3">
        <v>2</v>
      </c>
      <c r="L20" s="3">
        <v>0</v>
      </c>
      <c r="M20" s="10">
        <v>0</v>
      </c>
      <c r="N20" s="5">
        <v>8</v>
      </c>
      <c r="O20" s="3">
        <v>6</v>
      </c>
      <c r="P20" s="3">
        <v>3</v>
      </c>
      <c r="Q20" s="3">
        <v>2</v>
      </c>
      <c r="R20" s="10">
        <v>0</v>
      </c>
      <c r="S20" s="34">
        <f t="shared" si="1"/>
        <v>57</v>
      </c>
      <c r="T20" s="5">
        <f t="shared" si="0"/>
        <v>0</v>
      </c>
      <c r="U20" s="3">
        <f t="shared" si="2"/>
        <v>0</v>
      </c>
    </row>
    <row r="21" spans="1:21" x14ac:dyDescent="0.3">
      <c r="A21" s="9">
        <v>11</v>
      </c>
      <c r="B21" s="16" t="s">
        <v>49</v>
      </c>
      <c r="C21" s="17" t="s">
        <v>44</v>
      </c>
      <c r="D21" s="9">
        <v>8</v>
      </c>
      <c r="E21" s="3">
        <v>7</v>
      </c>
      <c r="F21" s="3">
        <v>2</v>
      </c>
      <c r="G21" s="3">
        <v>2</v>
      </c>
      <c r="H21" s="4">
        <v>0</v>
      </c>
      <c r="I21" s="9">
        <v>7</v>
      </c>
      <c r="J21" s="3">
        <v>7</v>
      </c>
      <c r="K21" s="3">
        <v>6</v>
      </c>
      <c r="L21" s="3">
        <v>3</v>
      </c>
      <c r="M21" s="10">
        <v>0</v>
      </c>
      <c r="N21" s="5">
        <v>9</v>
      </c>
      <c r="O21" s="3">
        <v>7</v>
      </c>
      <c r="P21" s="3">
        <v>6</v>
      </c>
      <c r="Q21" s="3">
        <v>1</v>
      </c>
      <c r="R21" s="10">
        <v>0</v>
      </c>
      <c r="S21" s="34">
        <f t="shared" si="1"/>
        <v>65</v>
      </c>
      <c r="T21" s="5">
        <f t="shared" si="0"/>
        <v>0</v>
      </c>
      <c r="U21" s="3">
        <f t="shared" si="2"/>
        <v>1</v>
      </c>
    </row>
    <row r="22" spans="1:21" x14ac:dyDescent="0.3">
      <c r="A22" s="9">
        <v>12</v>
      </c>
      <c r="B22" s="16" t="s">
        <v>57</v>
      </c>
      <c r="C22" s="17" t="s">
        <v>46</v>
      </c>
      <c r="D22" s="9">
        <v>8</v>
      </c>
      <c r="E22" s="3">
        <v>5</v>
      </c>
      <c r="F22" s="3">
        <v>5</v>
      </c>
      <c r="G22" s="3">
        <v>2</v>
      </c>
      <c r="H22" s="4">
        <v>0</v>
      </c>
      <c r="I22" s="9">
        <v>8</v>
      </c>
      <c r="J22" s="3">
        <v>6</v>
      </c>
      <c r="K22" s="3">
        <v>4</v>
      </c>
      <c r="L22" s="3">
        <v>3</v>
      </c>
      <c r="M22" s="10">
        <v>1</v>
      </c>
      <c r="N22" s="5">
        <v>9</v>
      </c>
      <c r="O22" s="3">
        <v>9</v>
      </c>
      <c r="P22" s="3">
        <v>8</v>
      </c>
      <c r="Q22" s="3">
        <v>4</v>
      </c>
      <c r="R22" s="10">
        <v>5</v>
      </c>
      <c r="S22" s="34">
        <f t="shared" si="1"/>
        <v>77</v>
      </c>
      <c r="T22" s="5">
        <f t="shared" si="0"/>
        <v>0</v>
      </c>
      <c r="U22" s="3">
        <f t="shared" si="2"/>
        <v>2</v>
      </c>
    </row>
  </sheetData>
  <mergeCells count="9">
    <mergeCell ref="A8:S8"/>
    <mergeCell ref="A9:A10"/>
    <mergeCell ref="B9:B10"/>
    <mergeCell ref="C9:C10"/>
    <mergeCell ref="D9:R9"/>
    <mergeCell ref="S9:S10"/>
    <mergeCell ref="D10:H10"/>
    <mergeCell ref="I10:M10"/>
    <mergeCell ref="N10:R10"/>
  </mergeCells>
  <printOptions horizontalCentered="1"/>
  <pageMargins left="0.31496062992125984" right="0.11811023622047245" top="0.39370078740157483" bottom="0.3937007874015748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8</vt:i4>
      </vt:variant>
    </vt:vector>
  </HeadingPairs>
  <TitlesOfParts>
    <vt:vector size="14" baseType="lpstr">
      <vt:lpstr>Výsledovka VPs_VRs</vt:lpstr>
      <vt:lpstr>VPs_VRs</vt:lpstr>
      <vt:lpstr>Otočky VPs_VRs</vt:lpstr>
      <vt:lpstr>Výsledovka_MPi_MR</vt:lpstr>
      <vt:lpstr>MPi_MR</vt:lpstr>
      <vt:lpstr>Otočky MR-VR</vt:lpstr>
      <vt:lpstr>MPi_MR!Názvy_tisku</vt:lpstr>
      <vt:lpstr>'Otočky MR-VR'!Názvy_tisku</vt:lpstr>
      <vt:lpstr>'Otočky VPs_VRs'!Názvy_tisku</vt:lpstr>
      <vt:lpstr>VPs_VRs!Názvy_tisku</vt:lpstr>
      <vt:lpstr>MPi_MR!Oblast_tisku</vt:lpstr>
      <vt:lpstr>'Otočky MR-VR'!Oblast_tisku</vt:lpstr>
      <vt:lpstr>'Otočky VPs_VRs'!Oblast_tisku</vt:lpstr>
      <vt:lpstr>VPs_VRs!Oblast_tisku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Jana V.</cp:lastModifiedBy>
  <cp:lastPrinted>2024-10-12T18:29:59Z</cp:lastPrinted>
  <dcterms:created xsi:type="dcterms:W3CDTF">2023-05-13T09:29:57Z</dcterms:created>
  <dcterms:modified xsi:type="dcterms:W3CDTF">2024-10-12T18:49:59Z</dcterms:modified>
</cp:coreProperties>
</file>