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135P" sheetId="2" r:id="rId2"/>
    <sheet name="77P" sheetId="3" r:id="rId3"/>
  </sheets>
  <definedNames/>
  <calcPr fullCalcOnLoad="1"/>
</workbook>
</file>

<file path=xl/sharedStrings.xml><?xml version="1.0" encoding="utf-8"?>
<sst xmlns="http://schemas.openxmlformats.org/spreadsheetml/2006/main" count="154" uniqueCount="95">
  <si>
    <t>Jizerská oblast - SZ divize</t>
  </si>
  <si>
    <t>Pořadatel:</t>
  </si>
  <si>
    <t>KVZ Hodkovice 07-41-03</t>
  </si>
  <si>
    <t>Jizerská střelecká liga</t>
  </si>
  <si>
    <t>Ředitel:</t>
  </si>
  <si>
    <t>Místo:</t>
  </si>
  <si>
    <t>střelnice Hodkovice n. M.</t>
  </si>
  <si>
    <t>Datum:</t>
  </si>
  <si>
    <t>VÝSLEDKOVÁ LISTINA</t>
  </si>
  <si>
    <t>XXX. ročník – 2. kolo – jednotlivci</t>
  </si>
  <si>
    <t>Karel Kučera</t>
  </si>
  <si>
    <t>Pořadí</t>
  </si>
  <si>
    <t>St. Č.</t>
  </si>
  <si>
    <t>Jméno</t>
  </si>
  <si>
    <t>Rok nar</t>
  </si>
  <si>
    <t>KVZ</t>
  </si>
  <si>
    <t>135/P</t>
  </si>
  <si>
    <t>VT</t>
  </si>
  <si>
    <t>77P</t>
  </si>
  <si>
    <t>Celkem</t>
  </si>
  <si>
    <t>Zásahy</t>
  </si>
  <si>
    <t>Body</t>
  </si>
  <si>
    <t>135P</t>
  </si>
  <si>
    <t>Závod byl ukončen ve 13:00 hod.</t>
  </si>
  <si>
    <t>Výkonnostní třídy jsou u nečlenů SVZ ČR uvedeny pouze informativně.</t>
  </si>
  <si>
    <t>Funkcionáři soutěže:</t>
  </si>
  <si>
    <t>Hlavní rozhodčí</t>
  </si>
  <si>
    <t>Aleš Rejman 1-049</t>
  </si>
  <si>
    <t>Rozhodčí:</t>
  </si>
  <si>
    <t>Lédl F.</t>
  </si>
  <si>
    <t>Tajemník: I. Rejmanová</t>
  </si>
  <si>
    <t>PHK:</t>
  </si>
  <si>
    <t>Člen HK:</t>
  </si>
  <si>
    <t>Rejmanová Ivanka</t>
  </si>
  <si>
    <t xml:space="preserve">   hlavní rozhodčí</t>
  </si>
  <si>
    <t xml:space="preserve">   ředitel závodu</t>
  </si>
  <si>
    <t>V Hodkovicích n.M. dne 24. 7. 2021</t>
  </si>
  <si>
    <t>Inspektor zbraní: Jareš K.</t>
  </si>
  <si>
    <t>Karel Kučera 2-223</t>
  </si>
  <si>
    <t>Pekláková Jaroslava 1-030</t>
  </si>
  <si>
    <t>Správce střelnice: R. Votroubek 3-548</t>
  </si>
  <si>
    <t>Herber Jan</t>
  </si>
  <si>
    <t>Rokytnice</t>
  </si>
  <si>
    <t>Kal. soutěž D2 č. 0503</t>
  </si>
  <si>
    <t>Hušek Ladislav, Ing.</t>
  </si>
  <si>
    <t>Louda Jaroslav</t>
  </si>
  <si>
    <t>Pekláková Jaroslava</t>
  </si>
  <si>
    <t>Lank Lukáš</t>
  </si>
  <si>
    <t>Erban Edvard</t>
  </si>
  <si>
    <t>Jenišovice</t>
  </si>
  <si>
    <t>Krátký Karel, Ing.</t>
  </si>
  <si>
    <t>Přecechtěl Oldřich, Ing.</t>
  </si>
  <si>
    <t>Plůcha Pavel</t>
  </si>
  <si>
    <t>Jareš Květoslav</t>
  </si>
  <si>
    <t>Kučera Karel</t>
  </si>
  <si>
    <t>Hodkovice</t>
  </si>
  <si>
    <t>Vaňátko Petr</t>
  </si>
  <si>
    <t>Liberec</t>
  </si>
  <si>
    <t>Vaňátko Michael</t>
  </si>
  <si>
    <t>indiv.</t>
  </si>
  <si>
    <t>Mikule Roman</t>
  </si>
  <si>
    <t>Peklák Dalibor</t>
  </si>
  <si>
    <t>Šourek Petr</t>
  </si>
  <si>
    <t>Tanvald</t>
  </si>
  <si>
    <t>Nigrin Lukáš</t>
  </si>
  <si>
    <t>Morávek Pavel</t>
  </si>
  <si>
    <t>Vnouček Miloš</t>
  </si>
  <si>
    <t>Turnov</t>
  </si>
  <si>
    <t>Hudský Vítězslav</t>
  </si>
  <si>
    <t>indiv.-instr.</t>
  </si>
  <si>
    <t>Velc Luboš</t>
  </si>
  <si>
    <t>Grund Otakar</t>
  </si>
  <si>
    <t>Cejnar Petr</t>
  </si>
  <si>
    <t>Vlček Karel</t>
  </si>
  <si>
    <t>Vrbata Lukáš</t>
  </si>
  <si>
    <t>Černá Petra</t>
  </si>
  <si>
    <t>Červinka Leoš</t>
  </si>
  <si>
    <t>Stránský Jaroslav</t>
  </si>
  <si>
    <t>Votroubek Rostislav</t>
  </si>
  <si>
    <t>Votroubková Jana</t>
  </si>
  <si>
    <t>Bukvic Luboš</t>
  </si>
  <si>
    <t>Schäfer Josef, Ing.</t>
  </si>
  <si>
    <t>Hanzlík Miroslav, Ing.</t>
  </si>
  <si>
    <t>Poleno Dušan</t>
  </si>
  <si>
    <t>Lédl František</t>
  </si>
  <si>
    <t>Rejman Aleš</t>
  </si>
  <si>
    <t>Smorádek Vlastislav, Ing.</t>
  </si>
  <si>
    <t>Bernat Dan</t>
  </si>
  <si>
    <t>M</t>
  </si>
  <si>
    <t>I</t>
  </si>
  <si>
    <t>II</t>
  </si>
  <si>
    <t>III</t>
  </si>
  <si>
    <t>Votroubková J.</t>
  </si>
  <si>
    <t>Votroubek R.,Votroubková J.</t>
  </si>
  <si>
    <t xml:space="preserve">Zdravotník: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</si>
</sst>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center"/>
      <protection/>
    </xf>
    <xf numFmtId="0" fontId="2" fillId="0" borderId="0" xfId="46" applyAlignment="1">
      <alignment horizontal="right"/>
      <protection/>
    </xf>
    <xf numFmtId="0" fontId="2" fillId="0" borderId="0" xfId="46" applyFont="1">
      <alignment/>
      <protection/>
    </xf>
    <xf numFmtId="0" fontId="2" fillId="0" borderId="0" xfId="48" applyAlignment="1">
      <alignment horizontal="left"/>
      <protection/>
    </xf>
    <xf numFmtId="0" fontId="2" fillId="0" borderId="0" xfId="46" applyFill="1">
      <alignment/>
      <protection/>
    </xf>
    <xf numFmtId="0" fontId="4" fillId="0" borderId="10" xfId="46" applyFont="1" applyFill="1" applyBorder="1">
      <alignment/>
      <protection/>
    </xf>
    <xf numFmtId="0" fontId="0" fillId="0" borderId="11" xfId="0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0" xfId="0" applyFont="1" applyBorder="1" applyAlignment="1">
      <alignment/>
    </xf>
    <xf numFmtId="0" fontId="0" fillId="0" borderId="19" xfId="0" applyBorder="1" applyAlignment="1">
      <alignment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2" fillId="0" borderId="0" xfId="48">
      <alignment/>
      <protection/>
    </xf>
    <xf numFmtId="0" fontId="2" fillId="0" borderId="0" xfId="48" applyBorder="1">
      <alignment/>
      <protection/>
    </xf>
    <xf numFmtId="0" fontId="2" fillId="0" borderId="0" xfId="48" applyBorder="1" applyAlignment="1">
      <alignment horizontal="center"/>
      <protection/>
    </xf>
    <xf numFmtId="0" fontId="2" fillId="0" borderId="0" xfId="48" applyBorder="1" applyAlignment="1">
      <alignment/>
      <protection/>
    </xf>
    <xf numFmtId="0" fontId="3" fillId="0" borderId="0" xfId="48" applyFont="1" applyAlignment="1">
      <alignment horizontal="left"/>
      <protection/>
    </xf>
    <xf numFmtId="0" fontId="2" fillId="0" borderId="0" xfId="48" applyFont="1" applyAlignment="1">
      <alignment horizontal="left"/>
      <protection/>
    </xf>
    <xf numFmtId="0" fontId="2" fillId="0" borderId="0" xfId="48" applyFill="1" applyAlignment="1">
      <alignment horizontal="left"/>
      <protection/>
    </xf>
    <xf numFmtId="0" fontId="0" fillId="0" borderId="0" xfId="0" applyBorder="1" applyAlignment="1">
      <alignment/>
    </xf>
    <xf numFmtId="0" fontId="2" fillId="0" borderId="0" xfId="48" applyFont="1" applyFill="1" applyAlignment="1">
      <alignment horizontal="left"/>
      <protection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2" fillId="0" borderId="0" xfId="46" applyNumberFormat="1" applyAlignment="1" quotePrefix="1">
      <alignment horizontal="left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4">
      <selection activeCell="L42" sqref="L42"/>
    </sheetView>
  </sheetViews>
  <sheetFormatPr defaultColWidth="9.140625" defaultRowHeight="15"/>
  <cols>
    <col min="1" max="1" width="7.7109375" style="0" customWidth="1"/>
    <col min="2" max="2" width="5.28125" style="0" customWidth="1"/>
    <col min="3" max="3" width="22.57421875" style="0" customWidth="1"/>
    <col min="4" max="4" width="7.7109375" style="0" customWidth="1"/>
    <col min="5" max="5" width="11.00390625" style="0" customWidth="1"/>
    <col min="6" max="6" width="7.00390625" style="0" customWidth="1"/>
    <col min="7" max="7" width="5.140625" style="0" customWidth="1"/>
    <col min="8" max="8" width="5.57421875" style="0" customWidth="1"/>
    <col min="9" max="9" width="5.00390625" style="0" customWidth="1"/>
    <col min="10" max="10" width="7.5742187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2.8515625" style="0" customWidth="1"/>
  </cols>
  <sheetData>
    <row r="1" spans="1:10" ht="15">
      <c r="A1" s="2" t="s">
        <v>0</v>
      </c>
      <c r="B1" s="3"/>
      <c r="C1" s="2"/>
      <c r="D1" s="2"/>
      <c r="E1" s="2" t="s">
        <v>1</v>
      </c>
      <c r="F1" s="2" t="s">
        <v>2</v>
      </c>
      <c r="G1" s="2"/>
      <c r="H1" s="1"/>
      <c r="I1" s="1"/>
      <c r="J1" s="4"/>
    </row>
    <row r="2" spans="1:10" ht="15">
      <c r="A2" s="2" t="s">
        <v>3</v>
      </c>
      <c r="B2" s="3"/>
      <c r="C2" s="2"/>
      <c r="D2" s="2"/>
      <c r="E2" s="2" t="s">
        <v>4</v>
      </c>
      <c r="F2" s="6" t="s">
        <v>10</v>
      </c>
      <c r="G2" s="2"/>
      <c r="H2" s="1"/>
      <c r="I2" s="1"/>
      <c r="J2" s="4"/>
    </row>
    <row r="3" spans="1:10" ht="15">
      <c r="A3" s="5" t="s">
        <v>9</v>
      </c>
      <c r="B3" s="3"/>
      <c r="C3" s="2"/>
      <c r="D3" s="2"/>
      <c r="E3" s="2" t="s">
        <v>5</v>
      </c>
      <c r="F3" s="2" t="s">
        <v>6</v>
      </c>
      <c r="G3" s="2"/>
      <c r="H3" s="1"/>
      <c r="I3" s="1"/>
      <c r="J3" s="4"/>
    </row>
    <row r="4" spans="1:10" ht="15">
      <c r="A4" s="5" t="s">
        <v>43</v>
      </c>
      <c r="B4" s="3"/>
      <c r="C4" s="2"/>
      <c r="D4" s="2"/>
      <c r="E4" s="2" t="s">
        <v>7</v>
      </c>
      <c r="F4" s="43">
        <v>44401</v>
      </c>
      <c r="G4" s="43"/>
      <c r="H4" s="1"/>
      <c r="I4" s="1"/>
      <c r="J4" s="4"/>
    </row>
    <row r="6" spans="1:10" ht="15.75" thickBot="1">
      <c r="A6" s="7" t="s">
        <v>8</v>
      </c>
      <c r="B6" s="1"/>
      <c r="C6" s="1"/>
      <c r="D6" s="1"/>
      <c r="E6" s="1"/>
      <c r="F6" s="1"/>
      <c r="G6" s="1"/>
      <c r="H6" s="1"/>
      <c r="I6" s="1"/>
      <c r="J6" s="1"/>
    </row>
    <row r="7" spans="11:14" ht="15">
      <c r="K7" s="44" t="s">
        <v>16</v>
      </c>
      <c r="L7" s="45"/>
      <c r="M7" s="46" t="s">
        <v>18</v>
      </c>
      <c r="N7" s="47"/>
    </row>
    <row r="8" spans="1:14" ht="15.75" thickBot="1">
      <c r="A8" s="8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0" t="s">
        <v>18</v>
      </c>
      <c r="I8" s="10" t="s">
        <v>17</v>
      </c>
      <c r="J8" s="10" t="s">
        <v>19</v>
      </c>
      <c r="K8" s="22">
        <v>10</v>
      </c>
      <c r="L8" s="24">
        <v>9</v>
      </c>
      <c r="M8" s="22">
        <v>10</v>
      </c>
      <c r="N8" s="22">
        <v>9</v>
      </c>
    </row>
    <row r="9" spans="1:14" ht="15">
      <c r="A9" s="9">
        <v>1</v>
      </c>
      <c r="B9" s="9">
        <v>4</v>
      </c>
      <c r="C9" s="12" t="s">
        <v>41</v>
      </c>
      <c r="D9" s="9">
        <v>1973</v>
      </c>
      <c r="E9" s="12" t="s">
        <v>42</v>
      </c>
      <c r="F9" s="9">
        <f>'135P'!T12</f>
        <v>149</v>
      </c>
      <c r="G9" s="9" t="str">
        <f>'135P'!U12</f>
        <v>M</v>
      </c>
      <c r="H9" s="9">
        <f>'77P'!T12</f>
        <v>141</v>
      </c>
      <c r="I9" s="14" t="str">
        <f>'77P'!U9</f>
        <v>M</v>
      </c>
      <c r="J9" s="23">
        <f aca="true" t="shared" si="0" ref="J9:J46">F9+H9</f>
        <v>290</v>
      </c>
      <c r="K9" s="15">
        <f>'135P'!V12</f>
        <v>14</v>
      </c>
      <c r="L9" s="12">
        <f>'135P'!W12</f>
        <v>1</v>
      </c>
      <c r="M9" s="12">
        <f>'77P'!V12</f>
        <v>7</v>
      </c>
      <c r="N9" s="12">
        <f>'77P'!W12</f>
        <v>7</v>
      </c>
    </row>
    <row r="10" spans="1:14" ht="15">
      <c r="A10" s="9">
        <v>2</v>
      </c>
      <c r="B10" s="9">
        <v>2</v>
      </c>
      <c r="C10" s="12" t="s">
        <v>51</v>
      </c>
      <c r="D10" s="9">
        <v>1968</v>
      </c>
      <c r="E10" s="12" t="s">
        <v>57</v>
      </c>
      <c r="F10" s="9">
        <f>'135P'!T10</f>
        <v>147</v>
      </c>
      <c r="G10" s="12" t="str">
        <f>'135P'!U10</f>
        <v>M</v>
      </c>
      <c r="H10" s="12">
        <f>'77P'!T10</f>
        <v>140</v>
      </c>
      <c r="I10" s="14" t="str">
        <f>'77P'!U10</f>
        <v>M</v>
      </c>
      <c r="J10" s="25">
        <f t="shared" si="0"/>
        <v>287</v>
      </c>
      <c r="K10" s="15">
        <f>'135P'!V10</f>
        <v>12</v>
      </c>
      <c r="L10" s="12">
        <f>'135P'!W10</f>
        <v>3</v>
      </c>
      <c r="M10" s="12">
        <f>'77P'!V10</f>
        <v>6</v>
      </c>
      <c r="N10" s="12">
        <f>'77P'!W10</f>
        <v>8</v>
      </c>
    </row>
    <row r="11" spans="1:14" ht="15">
      <c r="A11" s="9">
        <v>3</v>
      </c>
      <c r="B11" s="9">
        <v>3</v>
      </c>
      <c r="C11" s="12" t="s">
        <v>52</v>
      </c>
      <c r="D11" s="9">
        <v>1964</v>
      </c>
      <c r="E11" s="12" t="s">
        <v>63</v>
      </c>
      <c r="F11" s="9">
        <f>'135P'!T11</f>
        <v>144</v>
      </c>
      <c r="G11" s="12" t="str">
        <f>'135P'!U11</f>
        <v>I</v>
      </c>
      <c r="H11" s="12">
        <f>'77P'!T11</f>
        <v>140</v>
      </c>
      <c r="I11" s="14" t="str">
        <f>'77P'!U11</f>
        <v>M</v>
      </c>
      <c r="J11" s="25">
        <f t="shared" si="0"/>
        <v>284</v>
      </c>
      <c r="K11" s="15">
        <f>'135P'!V11</f>
        <v>9</v>
      </c>
      <c r="L11" s="12">
        <f>'135P'!W11</f>
        <v>6</v>
      </c>
      <c r="M11" s="12">
        <f>'77P'!V11</f>
        <v>7</v>
      </c>
      <c r="N11" s="12">
        <f>'77P'!W11</f>
        <v>6</v>
      </c>
    </row>
    <row r="12" spans="1:14" ht="15">
      <c r="A12" s="9">
        <v>4</v>
      </c>
      <c r="B12" s="9">
        <v>35</v>
      </c>
      <c r="C12" s="12" t="s">
        <v>66</v>
      </c>
      <c r="D12" s="9">
        <v>1964</v>
      </c>
      <c r="E12" s="12" t="s">
        <v>57</v>
      </c>
      <c r="F12" s="9">
        <f>'135P'!T43</f>
        <v>147</v>
      </c>
      <c r="G12" s="12" t="str">
        <f>'135P'!U43</f>
        <v>M</v>
      </c>
      <c r="H12" s="12">
        <f>'77P'!T43</f>
        <v>135</v>
      </c>
      <c r="I12" s="14" t="s">
        <v>89</v>
      </c>
      <c r="J12" s="25">
        <f t="shared" si="0"/>
        <v>282</v>
      </c>
      <c r="K12" s="15">
        <f>'135P'!V43</f>
        <v>12</v>
      </c>
      <c r="L12" s="12">
        <f>'135P'!W43</f>
        <v>3</v>
      </c>
      <c r="M12" s="12">
        <f>'77P'!V43</f>
        <v>5</v>
      </c>
      <c r="N12" s="12">
        <f>'77P'!W43</f>
        <v>7</v>
      </c>
    </row>
    <row r="13" spans="1:14" ht="15">
      <c r="A13" s="9">
        <v>5</v>
      </c>
      <c r="B13" s="9">
        <v>1</v>
      </c>
      <c r="C13" s="12" t="s">
        <v>50</v>
      </c>
      <c r="D13" s="9">
        <v>1955</v>
      </c>
      <c r="E13" s="12" t="s">
        <v>57</v>
      </c>
      <c r="F13" s="9">
        <f>'135P'!T9</f>
        <v>143</v>
      </c>
      <c r="G13" s="12" t="str">
        <f>'135P'!U9</f>
        <v>I</v>
      </c>
      <c r="H13" s="12">
        <f>'77P'!T9</f>
        <v>139</v>
      </c>
      <c r="I13" s="14" t="s">
        <v>88</v>
      </c>
      <c r="J13" s="25">
        <f t="shared" si="0"/>
        <v>282</v>
      </c>
      <c r="K13" s="15">
        <f>'135P'!V9</f>
        <v>8</v>
      </c>
      <c r="L13" s="12">
        <f>'135P'!W9</f>
        <v>7</v>
      </c>
      <c r="M13" s="12">
        <f>'77P'!V9</f>
        <v>7</v>
      </c>
      <c r="N13" s="12">
        <f>'77P'!W9</f>
        <v>5</v>
      </c>
    </row>
    <row r="14" spans="1:14" ht="15">
      <c r="A14" s="9">
        <v>6</v>
      </c>
      <c r="B14" s="9">
        <v>19</v>
      </c>
      <c r="C14" s="12" t="s">
        <v>46</v>
      </c>
      <c r="D14" s="9">
        <v>1973</v>
      </c>
      <c r="E14" s="12" t="s">
        <v>55</v>
      </c>
      <c r="F14" s="9">
        <f>'135P'!T27</f>
        <v>145</v>
      </c>
      <c r="G14" s="12" t="str">
        <f>'135P'!U27</f>
        <v>I</v>
      </c>
      <c r="H14" s="12">
        <f>'77P'!T27</f>
        <v>136</v>
      </c>
      <c r="I14" s="14" t="s">
        <v>89</v>
      </c>
      <c r="J14" s="25">
        <f t="shared" si="0"/>
        <v>281</v>
      </c>
      <c r="K14" s="15">
        <f>'135P'!V27</f>
        <v>10</v>
      </c>
      <c r="L14" s="12">
        <f>'135P'!W27</f>
        <v>5</v>
      </c>
      <c r="M14" s="12">
        <f>'77P'!V27</f>
        <v>7</v>
      </c>
      <c r="N14" s="12">
        <f>'77P'!W27</f>
        <v>4</v>
      </c>
    </row>
    <row r="15" spans="1:14" ht="15">
      <c r="A15" s="9">
        <v>7</v>
      </c>
      <c r="B15" s="9">
        <v>28</v>
      </c>
      <c r="C15" s="9" t="s">
        <v>75</v>
      </c>
      <c r="D15" s="9">
        <v>1968</v>
      </c>
      <c r="E15" s="9" t="s">
        <v>49</v>
      </c>
      <c r="F15" s="9">
        <f>'135P'!T36</f>
        <v>143</v>
      </c>
      <c r="G15" s="12" t="str">
        <f>'135P'!U36</f>
        <v>I</v>
      </c>
      <c r="H15" s="12">
        <f>'77P'!T36</f>
        <v>137</v>
      </c>
      <c r="I15" s="14" t="s">
        <v>88</v>
      </c>
      <c r="J15" s="25">
        <f t="shared" si="0"/>
        <v>280</v>
      </c>
      <c r="K15" s="15">
        <f>'135P'!V36</f>
        <v>8</v>
      </c>
      <c r="L15" s="12">
        <f>'135P'!W36</f>
        <v>7</v>
      </c>
      <c r="M15" s="12">
        <f>'77P'!V36</f>
        <v>5</v>
      </c>
      <c r="N15" s="12">
        <f>'77P'!W36</f>
        <v>8</v>
      </c>
    </row>
    <row r="16" spans="1:14" ht="15">
      <c r="A16" s="9">
        <v>8</v>
      </c>
      <c r="B16" s="9">
        <v>43</v>
      </c>
      <c r="C16" s="9" t="s">
        <v>87</v>
      </c>
      <c r="D16" s="9">
        <v>1967</v>
      </c>
      <c r="E16" s="9" t="s">
        <v>57</v>
      </c>
      <c r="F16" s="9">
        <f>'135P'!T51</f>
        <v>146</v>
      </c>
      <c r="G16" s="12" t="str">
        <f>'135P'!U51</f>
        <v>M</v>
      </c>
      <c r="H16" s="12">
        <f>'77P'!T51</f>
        <v>133</v>
      </c>
      <c r="I16" s="14" t="s">
        <v>89</v>
      </c>
      <c r="J16" s="25">
        <f t="shared" si="0"/>
        <v>279</v>
      </c>
      <c r="K16" s="15">
        <f>'135P'!V51</f>
        <v>11</v>
      </c>
      <c r="L16" s="12">
        <f>'135P'!W51</f>
        <v>4</v>
      </c>
      <c r="M16" s="12">
        <f>'77P'!V51</f>
        <v>4</v>
      </c>
      <c r="N16" s="12">
        <f>'77P'!W51</f>
        <v>6</v>
      </c>
    </row>
    <row r="17" spans="1:14" ht="15">
      <c r="A17" s="9">
        <v>9</v>
      </c>
      <c r="B17" s="9">
        <v>20</v>
      </c>
      <c r="C17" s="9" t="s">
        <v>53</v>
      </c>
      <c r="D17" s="9">
        <v>1947</v>
      </c>
      <c r="E17" s="9" t="s">
        <v>55</v>
      </c>
      <c r="F17" s="9">
        <f>'135P'!T28</f>
        <v>144</v>
      </c>
      <c r="G17" s="12" t="str">
        <f>'135P'!U28</f>
        <v>I</v>
      </c>
      <c r="H17" s="12">
        <f>'77P'!T28</f>
        <v>134</v>
      </c>
      <c r="I17" s="14" t="s">
        <v>89</v>
      </c>
      <c r="J17" s="25">
        <f t="shared" si="0"/>
        <v>278</v>
      </c>
      <c r="K17" s="15">
        <f>'135P'!V28</f>
        <v>9</v>
      </c>
      <c r="L17" s="12">
        <f>'135P'!W28</f>
        <v>6</v>
      </c>
      <c r="M17" s="12">
        <f>'77P'!V28</f>
        <v>4</v>
      </c>
      <c r="N17" s="12">
        <f>'77P'!W28</f>
        <v>7</v>
      </c>
    </row>
    <row r="18" spans="1:14" ht="15">
      <c r="A18" s="9">
        <v>10</v>
      </c>
      <c r="B18" s="9">
        <v>29</v>
      </c>
      <c r="C18" s="9" t="s">
        <v>61</v>
      </c>
      <c r="D18" s="9">
        <v>1961</v>
      </c>
      <c r="E18" s="9" t="s">
        <v>55</v>
      </c>
      <c r="F18" s="9">
        <f>'135P'!T37</f>
        <v>142</v>
      </c>
      <c r="G18" s="12" t="str">
        <f>'135P'!U37</f>
        <v>I</v>
      </c>
      <c r="H18" s="12">
        <f>'77P'!T37</f>
        <v>135</v>
      </c>
      <c r="I18" s="14" t="s">
        <v>89</v>
      </c>
      <c r="J18" s="25">
        <f t="shared" si="0"/>
        <v>277</v>
      </c>
      <c r="K18" s="15">
        <f>'135P'!V37</f>
        <v>7</v>
      </c>
      <c r="L18" s="12">
        <f>'135P'!W37</f>
        <v>8</v>
      </c>
      <c r="M18" s="12">
        <f>'77P'!V37</f>
        <v>4</v>
      </c>
      <c r="N18" s="12">
        <f>'77P'!W37</f>
        <v>7</v>
      </c>
    </row>
    <row r="19" spans="1:14" ht="15">
      <c r="A19" s="9">
        <v>11</v>
      </c>
      <c r="B19" s="9">
        <v>30</v>
      </c>
      <c r="C19" s="12" t="s">
        <v>76</v>
      </c>
      <c r="D19" s="9">
        <v>1970</v>
      </c>
      <c r="E19" s="12" t="s">
        <v>49</v>
      </c>
      <c r="F19" s="9">
        <f>'135P'!T38</f>
        <v>143</v>
      </c>
      <c r="G19" s="12" t="str">
        <f>'135P'!U38</f>
        <v>I</v>
      </c>
      <c r="H19" s="12">
        <f>'77P'!T38</f>
        <v>131</v>
      </c>
      <c r="I19" s="14" t="s">
        <v>89</v>
      </c>
      <c r="J19" s="25">
        <f t="shared" si="0"/>
        <v>274</v>
      </c>
      <c r="K19" s="15">
        <f>'135P'!V38</f>
        <v>9</v>
      </c>
      <c r="L19" s="12">
        <f>'135P'!W38</f>
        <v>5</v>
      </c>
      <c r="M19" s="12">
        <f>'77P'!V38</f>
        <v>5</v>
      </c>
      <c r="N19" s="12">
        <f>'77P'!W38</f>
        <v>2</v>
      </c>
    </row>
    <row r="20" spans="1:14" ht="15">
      <c r="A20" s="9">
        <v>12</v>
      </c>
      <c r="B20" s="9">
        <v>31</v>
      </c>
      <c r="C20" s="12" t="s">
        <v>70</v>
      </c>
      <c r="D20" s="9">
        <v>1957</v>
      </c>
      <c r="E20" s="12" t="s">
        <v>57</v>
      </c>
      <c r="F20" s="9">
        <f>'135P'!T39</f>
        <v>140</v>
      </c>
      <c r="G20" s="12" t="str">
        <f>'135P'!U39</f>
        <v>I</v>
      </c>
      <c r="H20" s="12">
        <f>'77P'!T39</f>
        <v>134</v>
      </c>
      <c r="I20" s="14" t="s">
        <v>89</v>
      </c>
      <c r="J20" s="25">
        <f t="shared" si="0"/>
        <v>274</v>
      </c>
      <c r="K20" s="15">
        <f>'135P'!V39</f>
        <v>7</v>
      </c>
      <c r="L20" s="12">
        <f>'135P'!W39</f>
        <v>6</v>
      </c>
      <c r="M20" s="12">
        <f>'77P'!V39</f>
        <v>4</v>
      </c>
      <c r="N20" s="12">
        <f>'77P'!W39</f>
        <v>6</v>
      </c>
    </row>
    <row r="21" spans="1:14" ht="15">
      <c r="A21" s="9">
        <v>13</v>
      </c>
      <c r="B21" s="9">
        <v>27</v>
      </c>
      <c r="C21" s="12" t="s">
        <v>74</v>
      </c>
      <c r="D21" s="9">
        <v>1978</v>
      </c>
      <c r="E21" s="12" t="s">
        <v>57</v>
      </c>
      <c r="F21" s="9">
        <f>'135P'!T35</f>
        <v>141</v>
      </c>
      <c r="G21" s="12" t="str">
        <f>'135P'!U35</f>
        <v>I</v>
      </c>
      <c r="H21" s="12">
        <f>'77P'!T35</f>
        <v>131</v>
      </c>
      <c r="I21" s="14" t="s">
        <v>89</v>
      </c>
      <c r="J21" s="25">
        <f t="shared" si="0"/>
        <v>272</v>
      </c>
      <c r="K21" s="15">
        <f>'135P'!V35</f>
        <v>6</v>
      </c>
      <c r="L21" s="12">
        <f>'135P'!W35</f>
        <v>9</v>
      </c>
      <c r="M21" s="12">
        <f>'77P'!V35</f>
        <v>3</v>
      </c>
      <c r="N21" s="12">
        <f>'77P'!W35</f>
        <v>8</v>
      </c>
    </row>
    <row r="22" spans="1:14" ht="15">
      <c r="A22" s="9">
        <v>14</v>
      </c>
      <c r="B22" s="9">
        <v>23</v>
      </c>
      <c r="C22" s="12" t="s">
        <v>68</v>
      </c>
      <c r="D22" s="9">
        <v>1949</v>
      </c>
      <c r="E22" s="12" t="s">
        <v>67</v>
      </c>
      <c r="F22" s="9">
        <f>'135P'!T31</f>
        <v>141</v>
      </c>
      <c r="G22" s="12" t="str">
        <f>'135P'!U31</f>
        <v>I</v>
      </c>
      <c r="H22" s="12">
        <f>'77P'!T31</f>
        <v>128</v>
      </c>
      <c r="I22" s="14" t="s">
        <v>90</v>
      </c>
      <c r="J22" s="25">
        <f t="shared" si="0"/>
        <v>269</v>
      </c>
      <c r="K22" s="15">
        <f>'135P'!V31</f>
        <v>7</v>
      </c>
      <c r="L22" s="12">
        <f>'135P'!W31</f>
        <v>7</v>
      </c>
      <c r="M22" s="12">
        <f>'77P'!V31</f>
        <v>3</v>
      </c>
      <c r="N22" s="12">
        <f>'77P'!W31</f>
        <v>4</v>
      </c>
    </row>
    <row r="23" spans="1:14" ht="15">
      <c r="A23" s="9">
        <v>15</v>
      </c>
      <c r="B23" s="9">
        <v>25</v>
      </c>
      <c r="C23" s="12" t="s">
        <v>72</v>
      </c>
      <c r="D23" s="9">
        <v>1976</v>
      </c>
      <c r="E23" s="12" t="s">
        <v>49</v>
      </c>
      <c r="F23" s="9">
        <f>'135P'!T33</f>
        <v>144</v>
      </c>
      <c r="G23" s="12" t="str">
        <f>'135P'!U33</f>
        <v>I</v>
      </c>
      <c r="H23" s="12">
        <f>'77P'!T33</f>
        <v>124</v>
      </c>
      <c r="I23" s="14" t="s">
        <v>90</v>
      </c>
      <c r="J23" s="25">
        <f t="shared" si="0"/>
        <v>268</v>
      </c>
      <c r="K23" s="15">
        <f>'135P'!V33</f>
        <v>9</v>
      </c>
      <c r="L23" s="12">
        <f>'135P'!W33</f>
        <v>6</v>
      </c>
      <c r="M23" s="12">
        <f>'77P'!V33</f>
        <v>3</v>
      </c>
      <c r="N23" s="12">
        <f>'77P'!W33</f>
        <v>4</v>
      </c>
    </row>
    <row r="24" spans="1:14" ht="15">
      <c r="A24" s="9">
        <v>16</v>
      </c>
      <c r="B24" s="9">
        <v>26</v>
      </c>
      <c r="C24" s="12" t="s">
        <v>73</v>
      </c>
      <c r="D24" s="9">
        <v>1955</v>
      </c>
      <c r="E24" s="12" t="s">
        <v>67</v>
      </c>
      <c r="F24" s="9">
        <f>'135P'!T34</f>
        <v>142</v>
      </c>
      <c r="G24" s="12" t="str">
        <f>'135P'!U34</f>
        <v>I</v>
      </c>
      <c r="H24" s="12">
        <f>'77P'!T34</f>
        <v>126</v>
      </c>
      <c r="I24" s="14" t="s">
        <v>90</v>
      </c>
      <c r="J24" s="25">
        <f t="shared" si="0"/>
        <v>268</v>
      </c>
      <c r="K24" s="15">
        <f>'135P'!V34</f>
        <v>8</v>
      </c>
      <c r="L24" s="12">
        <f>'135P'!W34</f>
        <v>6</v>
      </c>
      <c r="M24" s="12">
        <f>'77P'!V34</f>
        <v>2</v>
      </c>
      <c r="N24" s="12">
        <f>'77P'!W34</f>
        <v>7</v>
      </c>
    </row>
    <row r="25" spans="1:14" ht="15">
      <c r="A25" s="9">
        <v>17</v>
      </c>
      <c r="B25" s="9">
        <v>17</v>
      </c>
      <c r="C25" s="12" t="s">
        <v>62</v>
      </c>
      <c r="D25" s="9">
        <v>1963</v>
      </c>
      <c r="E25" s="12" t="s">
        <v>63</v>
      </c>
      <c r="F25" s="9">
        <f>'135P'!T25</f>
        <v>141</v>
      </c>
      <c r="G25" s="12" t="str">
        <f>'135P'!U25</f>
        <v>I</v>
      </c>
      <c r="H25" s="12">
        <f>'77P'!T25</f>
        <v>121</v>
      </c>
      <c r="I25" s="14" t="str">
        <f>'77P'!U25</f>
        <v>III</v>
      </c>
      <c r="J25" s="25">
        <f t="shared" si="0"/>
        <v>262</v>
      </c>
      <c r="K25" s="15">
        <f>'135P'!V25</f>
        <v>8</v>
      </c>
      <c r="L25" s="12">
        <f>'135P'!W25</f>
        <v>5</v>
      </c>
      <c r="M25" s="12">
        <f>'77P'!V25</f>
        <v>5</v>
      </c>
      <c r="N25" s="12">
        <f>'77P'!W25</f>
        <v>2</v>
      </c>
    </row>
    <row r="26" spans="1:14" ht="15">
      <c r="A26" s="9">
        <v>18</v>
      </c>
      <c r="B26" s="9">
        <v>42</v>
      </c>
      <c r="C26" s="12" t="s">
        <v>86</v>
      </c>
      <c r="D26" s="9">
        <v>1962</v>
      </c>
      <c r="E26" s="12" t="s">
        <v>49</v>
      </c>
      <c r="F26" s="9">
        <f>'135P'!T50</f>
        <v>142</v>
      </c>
      <c r="G26" s="12" t="str">
        <f>'135P'!U50</f>
        <v>I</v>
      </c>
      <c r="H26" s="12">
        <f>'77P'!T50</f>
        <v>118</v>
      </c>
      <c r="I26" s="14" t="str">
        <f>'77P'!U26</f>
        <v>III</v>
      </c>
      <c r="J26" s="25">
        <f t="shared" si="0"/>
        <v>260</v>
      </c>
      <c r="K26" s="15">
        <f>'135P'!V50</f>
        <v>7</v>
      </c>
      <c r="L26" s="12">
        <f>'135P'!W50</f>
        <v>8</v>
      </c>
      <c r="M26" s="12">
        <f>'77P'!V50</f>
        <v>3</v>
      </c>
      <c r="N26" s="12">
        <f>'77P'!W50</f>
        <v>2</v>
      </c>
    </row>
    <row r="27" spans="1:14" ht="15">
      <c r="A27" s="9">
        <v>19</v>
      </c>
      <c r="B27" s="9">
        <v>36</v>
      </c>
      <c r="C27" s="12" t="s">
        <v>80</v>
      </c>
      <c r="D27" s="9">
        <v>1958</v>
      </c>
      <c r="E27" s="12" t="s">
        <v>67</v>
      </c>
      <c r="F27" s="9">
        <f>'135P'!T44</f>
        <v>138</v>
      </c>
      <c r="G27" s="12" t="str">
        <f>'135P'!U44</f>
        <v>II</v>
      </c>
      <c r="H27" s="12">
        <f>'77P'!T44</f>
        <v>119</v>
      </c>
      <c r="I27" s="14" t="s">
        <v>91</v>
      </c>
      <c r="J27" s="25">
        <f t="shared" si="0"/>
        <v>257</v>
      </c>
      <c r="K27" s="15">
        <f>'135P'!V44</f>
        <v>5</v>
      </c>
      <c r="L27" s="12">
        <f>'135P'!W44</f>
        <v>8</v>
      </c>
      <c r="M27" s="12">
        <f>'77P'!V44</f>
        <v>3</v>
      </c>
      <c r="N27" s="12">
        <f>'77P'!W44</f>
        <v>2</v>
      </c>
    </row>
    <row r="28" spans="1:14" ht="15">
      <c r="A28" s="9">
        <v>20</v>
      </c>
      <c r="B28" s="9">
        <v>18</v>
      </c>
      <c r="C28" s="12" t="s">
        <v>64</v>
      </c>
      <c r="D28" s="9">
        <v>1981</v>
      </c>
      <c r="E28" s="12" t="s">
        <v>63</v>
      </c>
      <c r="F28" s="9">
        <f>'135P'!T26</f>
        <v>137</v>
      </c>
      <c r="G28" s="12" t="str">
        <f>'135P'!U26</f>
        <v>II</v>
      </c>
      <c r="H28" s="12">
        <f>'77P'!T26</f>
        <v>119</v>
      </c>
      <c r="I28" s="14" t="s">
        <v>91</v>
      </c>
      <c r="J28" s="25">
        <f t="shared" si="0"/>
        <v>256</v>
      </c>
      <c r="K28" s="15">
        <f>'135P'!V26</f>
        <v>6</v>
      </c>
      <c r="L28" s="12">
        <f>'135P'!W26</f>
        <v>6</v>
      </c>
      <c r="M28" s="12">
        <f>'77P'!V26</f>
        <v>1</v>
      </c>
      <c r="N28" s="12">
        <f>'77P'!W26</f>
        <v>3</v>
      </c>
    </row>
    <row r="29" spans="1:14" ht="15">
      <c r="A29" s="9">
        <v>21</v>
      </c>
      <c r="B29" s="9">
        <v>38</v>
      </c>
      <c r="C29" s="12" t="s">
        <v>82</v>
      </c>
      <c r="D29" s="9">
        <v>1958</v>
      </c>
      <c r="E29" s="12" t="s">
        <v>57</v>
      </c>
      <c r="F29" s="9">
        <f>'135P'!T46</f>
        <v>134</v>
      </c>
      <c r="G29" s="12" t="str">
        <f>'135P'!U46</f>
        <v>II</v>
      </c>
      <c r="H29" s="12">
        <f>'77P'!T46</f>
        <v>118</v>
      </c>
      <c r="I29" s="14" t="s">
        <v>91</v>
      </c>
      <c r="J29" s="25">
        <f t="shared" si="0"/>
        <v>252</v>
      </c>
      <c r="K29" s="15">
        <f>'135P'!V46</f>
        <v>5</v>
      </c>
      <c r="L29" s="12">
        <f>'135P'!W46</f>
        <v>6</v>
      </c>
      <c r="M29" s="12">
        <f>'77P'!V46</f>
        <v>3</v>
      </c>
      <c r="N29" s="12">
        <f>'77P'!W46</f>
        <v>4</v>
      </c>
    </row>
    <row r="30" spans="1:14" ht="15">
      <c r="A30" s="9">
        <v>22</v>
      </c>
      <c r="B30" s="9">
        <v>37</v>
      </c>
      <c r="C30" s="12" t="s">
        <v>81</v>
      </c>
      <c r="D30" s="9">
        <v>1947</v>
      </c>
      <c r="E30" s="12" t="s">
        <v>67</v>
      </c>
      <c r="F30" s="9">
        <f>'135P'!T45</f>
        <v>129</v>
      </c>
      <c r="G30" s="12" t="str">
        <f>'135P'!U45</f>
        <v>III</v>
      </c>
      <c r="H30" s="12">
        <f>'77P'!T45</f>
        <v>122</v>
      </c>
      <c r="I30" s="14" t="s">
        <v>91</v>
      </c>
      <c r="J30" s="25">
        <f t="shared" si="0"/>
        <v>251</v>
      </c>
      <c r="K30" s="15">
        <f>'135P'!V45</f>
        <v>2</v>
      </c>
      <c r="L30" s="12">
        <f>'135P'!W45</f>
        <v>7</v>
      </c>
      <c r="M30" s="12">
        <f>'77P'!V45</f>
        <v>2</v>
      </c>
      <c r="N30" s="12">
        <f>'77P'!W45</f>
        <v>4</v>
      </c>
    </row>
    <row r="31" spans="1:14" ht="15">
      <c r="A31" s="9">
        <v>23</v>
      </c>
      <c r="B31" s="9">
        <v>32</v>
      </c>
      <c r="C31" s="12" t="s">
        <v>77</v>
      </c>
      <c r="D31" s="9">
        <v>1948</v>
      </c>
      <c r="E31" s="12" t="s">
        <v>49</v>
      </c>
      <c r="F31" s="9">
        <f>'135P'!T40</f>
        <v>140</v>
      </c>
      <c r="G31" s="12" t="str">
        <f>'135P'!U40</f>
        <v>I</v>
      </c>
      <c r="H31" s="12">
        <f>'77P'!T40</f>
        <v>110</v>
      </c>
      <c r="I31" s="14"/>
      <c r="J31" s="25">
        <f t="shared" si="0"/>
        <v>250</v>
      </c>
      <c r="K31" s="15">
        <f>'135P'!V40</f>
        <v>9</v>
      </c>
      <c r="L31" s="12">
        <f>'135P'!W40</f>
        <v>2</v>
      </c>
      <c r="M31" s="12">
        <f>'77P'!V40</f>
        <v>1</v>
      </c>
      <c r="N31" s="12">
        <f>'77P'!W40</f>
        <v>4</v>
      </c>
    </row>
    <row r="32" spans="1:14" ht="15">
      <c r="A32" s="9">
        <v>24</v>
      </c>
      <c r="B32" s="9">
        <v>16</v>
      </c>
      <c r="C32" s="12" t="s">
        <v>60</v>
      </c>
      <c r="D32" s="9">
        <v>1970</v>
      </c>
      <c r="E32" s="12" t="s">
        <v>49</v>
      </c>
      <c r="F32" s="9">
        <f>'135P'!T24</f>
        <v>141</v>
      </c>
      <c r="G32" s="12" t="str">
        <f>'135P'!U24</f>
        <v>I</v>
      </c>
      <c r="H32" s="12">
        <f>'77P'!T24</f>
        <v>109</v>
      </c>
      <c r="I32" s="14"/>
      <c r="J32" s="25">
        <f t="shared" si="0"/>
        <v>250</v>
      </c>
      <c r="K32" s="15">
        <f>'135P'!V24</f>
        <v>7</v>
      </c>
      <c r="L32" s="12">
        <f>'135P'!W24</f>
        <v>7</v>
      </c>
      <c r="M32" s="12">
        <f>'77P'!V24</f>
        <v>0</v>
      </c>
      <c r="N32" s="12">
        <f>'77P'!W24</f>
        <v>3</v>
      </c>
    </row>
    <row r="33" spans="1:14" ht="15">
      <c r="A33" s="9">
        <v>25</v>
      </c>
      <c r="B33" s="9">
        <v>34</v>
      </c>
      <c r="C33" s="12" t="s">
        <v>79</v>
      </c>
      <c r="D33" s="9">
        <v>1963</v>
      </c>
      <c r="E33" s="12" t="s">
        <v>55</v>
      </c>
      <c r="F33" s="9">
        <f>'135P'!T42</f>
        <v>132</v>
      </c>
      <c r="G33" s="12" t="str">
        <f>'135P'!U42</f>
        <v>III</v>
      </c>
      <c r="H33" s="12">
        <f>'77P'!T42</f>
        <v>114</v>
      </c>
      <c r="I33" s="14"/>
      <c r="J33" s="25">
        <f t="shared" si="0"/>
        <v>246</v>
      </c>
      <c r="K33" s="15">
        <f>'135P'!V42</f>
        <v>3</v>
      </c>
      <c r="L33" s="12">
        <f>'135P'!W42</f>
        <v>8</v>
      </c>
      <c r="M33" s="12">
        <f>'77P'!V42</f>
        <v>2</v>
      </c>
      <c r="N33" s="12">
        <f>'77P'!W42</f>
        <v>2</v>
      </c>
    </row>
    <row r="34" spans="1:14" ht="15">
      <c r="A34" s="9">
        <v>26</v>
      </c>
      <c r="B34" s="9">
        <v>40</v>
      </c>
      <c r="C34" s="12" t="s">
        <v>84</v>
      </c>
      <c r="D34" s="9">
        <v>1954</v>
      </c>
      <c r="E34" s="12" t="s">
        <v>55</v>
      </c>
      <c r="F34" s="9">
        <f>'135P'!T48</f>
        <v>130</v>
      </c>
      <c r="G34" s="12" t="str">
        <f>'135P'!U48</f>
        <v>III</v>
      </c>
      <c r="H34" s="12">
        <f>'77P'!T48</f>
        <v>114</v>
      </c>
      <c r="I34" s="14"/>
      <c r="J34" s="25">
        <f t="shared" si="0"/>
        <v>244</v>
      </c>
      <c r="K34" s="15">
        <f>'135P'!V48</f>
        <v>3</v>
      </c>
      <c r="L34" s="12">
        <f>'135P'!W48</f>
        <v>6</v>
      </c>
      <c r="M34" s="12">
        <f>'77P'!V48</f>
        <v>0</v>
      </c>
      <c r="N34" s="12">
        <f>'77P'!W48</f>
        <v>4</v>
      </c>
    </row>
    <row r="35" spans="1:14" ht="15">
      <c r="A35" s="9">
        <v>27</v>
      </c>
      <c r="B35" s="9">
        <v>39</v>
      </c>
      <c r="C35" s="12" t="s">
        <v>83</v>
      </c>
      <c r="D35" s="9">
        <v>1951</v>
      </c>
      <c r="E35" s="12" t="s">
        <v>57</v>
      </c>
      <c r="F35" s="9">
        <f>'135P'!T47</f>
        <v>136</v>
      </c>
      <c r="G35" s="12" t="str">
        <f>'135P'!U47</f>
        <v>II</v>
      </c>
      <c r="H35" s="12">
        <f>'77P'!T47</f>
        <v>103</v>
      </c>
      <c r="I35" s="14"/>
      <c r="J35" s="25">
        <f t="shared" si="0"/>
        <v>239</v>
      </c>
      <c r="K35" s="15">
        <f>'135P'!V47</f>
        <v>6</v>
      </c>
      <c r="L35" s="12">
        <f>'135P'!W47</f>
        <v>4</v>
      </c>
      <c r="M35" s="12">
        <f>'77P'!V47</f>
        <v>2</v>
      </c>
      <c r="N35" s="12">
        <f>'77P'!W47</f>
        <v>2</v>
      </c>
    </row>
    <row r="36" spans="1:14" ht="15">
      <c r="A36" s="9">
        <v>28</v>
      </c>
      <c r="B36" s="9">
        <v>15</v>
      </c>
      <c r="C36" s="12" t="s">
        <v>48</v>
      </c>
      <c r="D36" s="9">
        <v>1941</v>
      </c>
      <c r="E36" s="12" t="s">
        <v>49</v>
      </c>
      <c r="F36" s="9">
        <f>'135P'!T23</f>
        <v>132</v>
      </c>
      <c r="G36" s="12" t="str">
        <f>'135P'!U23</f>
        <v>III</v>
      </c>
      <c r="H36" s="12">
        <f>'77P'!T23</f>
        <v>106</v>
      </c>
      <c r="I36" s="14"/>
      <c r="J36" s="25">
        <f t="shared" si="0"/>
        <v>238</v>
      </c>
      <c r="K36" s="15">
        <f>'135P'!V23</f>
        <v>2</v>
      </c>
      <c r="L36" s="12">
        <f>'135P'!W23</f>
        <v>10</v>
      </c>
      <c r="M36" s="12">
        <f>'77P'!V23</f>
        <v>0</v>
      </c>
      <c r="N36" s="12">
        <f>'77P'!W23</f>
        <v>5</v>
      </c>
    </row>
    <row r="37" spans="1:14" ht="15">
      <c r="A37" s="9">
        <v>29</v>
      </c>
      <c r="B37" s="9">
        <v>5</v>
      </c>
      <c r="C37" s="12" t="s">
        <v>44</v>
      </c>
      <c r="D37" s="9">
        <v>1954</v>
      </c>
      <c r="E37" s="12" t="s">
        <v>67</v>
      </c>
      <c r="F37" s="9">
        <f>'135P'!T13</f>
        <v>133</v>
      </c>
      <c r="G37" s="12" t="str">
        <f>'135P'!U13</f>
        <v>III</v>
      </c>
      <c r="H37" s="12">
        <f>'77P'!T13</f>
        <v>99</v>
      </c>
      <c r="I37" s="14"/>
      <c r="J37" s="25">
        <f t="shared" si="0"/>
        <v>232</v>
      </c>
      <c r="K37" s="15">
        <f>'135P'!V13</f>
        <v>6</v>
      </c>
      <c r="L37" s="12">
        <f>'135P'!W13</f>
        <v>3</v>
      </c>
      <c r="M37" s="12">
        <f>'77P'!V13</f>
        <v>1</v>
      </c>
      <c r="N37" s="12">
        <f>'77P'!W13</f>
        <v>4</v>
      </c>
    </row>
    <row r="38" spans="1:14" ht="15">
      <c r="A38" s="9">
        <v>30</v>
      </c>
      <c r="B38" s="9">
        <v>41</v>
      </c>
      <c r="C38" s="12" t="s">
        <v>85</v>
      </c>
      <c r="D38" s="9">
        <v>1961</v>
      </c>
      <c r="E38" s="12" t="s">
        <v>55</v>
      </c>
      <c r="F38" s="9">
        <f>'135P'!T49</f>
        <v>124</v>
      </c>
      <c r="G38" s="12"/>
      <c r="H38" s="12">
        <f>'77P'!T49</f>
        <v>108</v>
      </c>
      <c r="I38" s="14"/>
      <c r="J38" s="25">
        <f t="shared" si="0"/>
        <v>232</v>
      </c>
      <c r="K38" s="15">
        <f>'135P'!V49</f>
        <v>2</v>
      </c>
      <c r="L38" s="12">
        <f>'135P'!W49</f>
        <v>10</v>
      </c>
      <c r="M38" s="12">
        <f>'77P'!V49</f>
        <v>1</v>
      </c>
      <c r="N38" s="12">
        <f>'77P'!W49</f>
        <v>3</v>
      </c>
    </row>
    <row r="39" spans="1:14" ht="15">
      <c r="A39" s="9">
        <v>31</v>
      </c>
      <c r="B39" s="9">
        <v>13</v>
      </c>
      <c r="C39" s="12" t="s">
        <v>45</v>
      </c>
      <c r="D39" s="9">
        <v>1954</v>
      </c>
      <c r="E39" s="12" t="s">
        <v>67</v>
      </c>
      <c r="F39" s="9">
        <f>'135P'!T21</f>
        <v>131</v>
      </c>
      <c r="G39" s="12" t="str">
        <f>'135P'!U21</f>
        <v>III</v>
      </c>
      <c r="H39" s="12">
        <f>'77P'!T21</f>
        <v>85</v>
      </c>
      <c r="I39" s="14"/>
      <c r="J39" s="25">
        <f t="shared" si="0"/>
        <v>216</v>
      </c>
      <c r="K39" s="15">
        <f>'135P'!V21</f>
        <v>2</v>
      </c>
      <c r="L39" s="12">
        <f>'135P'!W21</f>
        <v>8</v>
      </c>
      <c r="M39" s="12">
        <f>'77P'!V21</f>
        <v>0</v>
      </c>
      <c r="N39" s="12">
        <f>'77P'!W21</f>
        <v>3</v>
      </c>
    </row>
    <row r="40" spans="1:14" ht="15">
      <c r="A40" s="9">
        <v>32</v>
      </c>
      <c r="B40" s="9">
        <v>33</v>
      </c>
      <c r="C40" s="12" t="s">
        <v>78</v>
      </c>
      <c r="D40" s="9">
        <v>1958</v>
      </c>
      <c r="E40" s="12" t="s">
        <v>55</v>
      </c>
      <c r="F40" s="9">
        <f>'135P'!T41</f>
        <v>110</v>
      </c>
      <c r="G40" s="12"/>
      <c r="H40" s="12">
        <f>'77P'!T41</f>
        <v>97</v>
      </c>
      <c r="I40" s="14"/>
      <c r="J40" s="25">
        <f t="shared" si="0"/>
        <v>207</v>
      </c>
      <c r="K40" s="15">
        <f>'135P'!V41</f>
        <v>4</v>
      </c>
      <c r="L40" s="12">
        <f>'135P'!W41</f>
        <v>2</v>
      </c>
      <c r="M40" s="12">
        <f>'77P'!V41</f>
        <v>0</v>
      </c>
      <c r="N40" s="12">
        <f>'77P'!W41</f>
        <v>3</v>
      </c>
    </row>
    <row r="41" spans="1:14" ht="15">
      <c r="A41" s="9">
        <v>33</v>
      </c>
      <c r="B41" s="9">
        <v>14</v>
      </c>
      <c r="C41" s="12" t="s">
        <v>56</v>
      </c>
      <c r="D41" s="9">
        <v>1961</v>
      </c>
      <c r="E41" s="12" t="s">
        <v>57</v>
      </c>
      <c r="F41" s="9">
        <f>'135P'!T22</f>
        <v>103</v>
      </c>
      <c r="G41" s="12"/>
      <c r="H41" s="12">
        <f>'77P'!T22</f>
        <v>100</v>
      </c>
      <c r="I41" s="14"/>
      <c r="J41" s="25">
        <f t="shared" si="0"/>
        <v>203</v>
      </c>
      <c r="K41" s="15">
        <f>'135P'!V22</f>
        <v>3</v>
      </c>
      <c r="L41" s="12">
        <f>'135P'!W22</f>
        <v>2</v>
      </c>
      <c r="M41" s="12">
        <f>'77P'!V22</f>
        <v>1</v>
      </c>
      <c r="N41" s="12">
        <f>'77P'!W22</f>
        <v>3</v>
      </c>
    </row>
    <row r="42" spans="1:14" ht="15">
      <c r="A42" s="9">
        <v>34</v>
      </c>
      <c r="B42" s="9">
        <v>11</v>
      </c>
      <c r="C42" s="12" t="s">
        <v>47</v>
      </c>
      <c r="D42" s="9">
        <v>1991</v>
      </c>
      <c r="E42" s="12" t="s">
        <v>59</v>
      </c>
      <c r="F42" s="9">
        <f>'135P'!T19</f>
        <v>117</v>
      </c>
      <c r="G42" s="12"/>
      <c r="H42" s="12">
        <f>'77P'!T19</f>
        <v>75</v>
      </c>
      <c r="I42" s="14"/>
      <c r="J42" s="25">
        <f t="shared" si="0"/>
        <v>192</v>
      </c>
      <c r="K42" s="15">
        <f>'135P'!V19</f>
        <v>2</v>
      </c>
      <c r="L42" s="12">
        <f>'135P'!W19</f>
        <v>1</v>
      </c>
      <c r="M42" s="12">
        <f>'77P'!V19</f>
        <v>1</v>
      </c>
      <c r="N42" s="12">
        <f>'77P'!W19</f>
        <v>1</v>
      </c>
    </row>
    <row r="43" spans="1:14" ht="15">
      <c r="A43" s="9">
        <v>35</v>
      </c>
      <c r="B43" s="9">
        <v>12</v>
      </c>
      <c r="C43" s="12" t="s">
        <v>54</v>
      </c>
      <c r="D43" s="9">
        <v>1950</v>
      </c>
      <c r="E43" s="12" t="s">
        <v>55</v>
      </c>
      <c r="F43" s="9">
        <f>'135P'!T20</f>
        <v>138</v>
      </c>
      <c r="G43" s="12" t="str">
        <f>'135P'!U20</f>
        <v>II</v>
      </c>
      <c r="H43" s="12">
        <f>'77P'!T20</f>
        <v>51</v>
      </c>
      <c r="I43" s="14"/>
      <c r="J43" s="25">
        <f t="shared" si="0"/>
        <v>189</v>
      </c>
      <c r="K43" s="15">
        <f>'135P'!V20</f>
        <v>6</v>
      </c>
      <c r="L43" s="12">
        <f>'135P'!W20</f>
        <v>6</v>
      </c>
      <c r="M43" s="12">
        <f>'77P'!V20</f>
        <v>1</v>
      </c>
      <c r="N43" s="12">
        <f>'77P'!W20</f>
        <v>2</v>
      </c>
    </row>
    <row r="44" spans="1:14" ht="15">
      <c r="A44" s="9">
        <v>36</v>
      </c>
      <c r="B44" s="9">
        <v>24</v>
      </c>
      <c r="C44" s="12" t="s">
        <v>71</v>
      </c>
      <c r="D44" s="9">
        <v>1947</v>
      </c>
      <c r="E44" s="12" t="s">
        <v>67</v>
      </c>
      <c r="F44" s="9">
        <f>'135P'!T32</f>
        <v>118</v>
      </c>
      <c r="G44" s="12"/>
      <c r="H44" s="12">
        <f>'77P'!T32</f>
        <v>55</v>
      </c>
      <c r="I44" s="14"/>
      <c r="J44" s="25">
        <f t="shared" si="0"/>
        <v>173</v>
      </c>
      <c r="K44" s="15">
        <f>'135P'!V32</f>
        <v>2</v>
      </c>
      <c r="L44" s="12">
        <f>'135P'!W32</f>
        <v>2</v>
      </c>
      <c r="M44" s="12">
        <f>'77P'!V32</f>
        <v>1</v>
      </c>
      <c r="N44" s="12">
        <f>'77P'!W32</f>
        <v>0</v>
      </c>
    </row>
    <row r="45" spans="1:14" ht="15">
      <c r="A45" s="9">
        <v>37</v>
      </c>
      <c r="B45" s="9">
        <v>22</v>
      </c>
      <c r="C45" s="12" t="s">
        <v>65</v>
      </c>
      <c r="D45" s="9">
        <v>1948</v>
      </c>
      <c r="E45" s="12" t="s">
        <v>63</v>
      </c>
      <c r="F45" s="9">
        <f>'135P'!T30</f>
        <v>92</v>
      </c>
      <c r="G45" s="12"/>
      <c r="H45" s="12">
        <f>'77P'!T30</f>
        <v>59</v>
      </c>
      <c r="I45" s="14"/>
      <c r="J45" s="25">
        <f t="shared" si="0"/>
        <v>151</v>
      </c>
      <c r="K45" s="15">
        <f>'135P'!V30</f>
        <v>1</v>
      </c>
      <c r="L45" s="12">
        <f>'135P'!W30</f>
        <v>4</v>
      </c>
      <c r="M45" s="12">
        <f>'77P'!V30</f>
        <v>0</v>
      </c>
      <c r="N45" s="12">
        <f>'77P'!W30</f>
        <v>1</v>
      </c>
    </row>
    <row r="46" spans="1:14" ht="15">
      <c r="A46" s="36">
        <v>38</v>
      </c>
      <c r="B46" s="36">
        <v>21</v>
      </c>
      <c r="C46" s="36" t="s">
        <v>58</v>
      </c>
      <c r="D46" s="36">
        <v>2007</v>
      </c>
      <c r="E46" s="36" t="s">
        <v>69</v>
      </c>
      <c r="F46" s="36">
        <f>'135P'!T29</f>
        <v>34</v>
      </c>
      <c r="G46" s="36"/>
      <c r="H46" s="36">
        <f>'77P'!T29</f>
        <v>28</v>
      </c>
      <c r="I46" s="14"/>
      <c r="J46" s="42">
        <f t="shared" si="0"/>
        <v>62</v>
      </c>
      <c r="K46" s="40">
        <f>'135P'!V29</f>
        <v>1</v>
      </c>
      <c r="L46" s="36">
        <f>'135P'!W29</f>
        <v>0</v>
      </c>
      <c r="M46" s="36">
        <f>'77P'!V29</f>
        <v>0</v>
      </c>
      <c r="N46" s="36">
        <f>'77P'!W29</f>
        <v>0</v>
      </c>
    </row>
    <row r="47" spans="1:14" s="26" customFormat="1" ht="15">
      <c r="A47" s="12"/>
      <c r="B47" s="12">
        <v>10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s="26" customFormat="1" ht="15">
      <c r="A48" s="12"/>
      <c r="B48" s="12">
        <v>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s="26" customFormat="1" ht="15">
      <c r="A49" s="12"/>
      <c r="B49" s="12">
        <v>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26" customFormat="1" ht="15">
      <c r="A50" s="12"/>
      <c r="B50" s="12">
        <v>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s="26" customFormat="1" ht="15.75" customHeight="1">
      <c r="A51" s="12"/>
      <c r="B51" s="12">
        <v>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2" ht="15">
      <c r="A53" s="30" t="s">
        <v>23</v>
      </c>
      <c r="B53" s="28"/>
      <c r="C53" s="28"/>
      <c r="D53" s="28"/>
      <c r="E53" s="28"/>
      <c r="F53" s="28"/>
      <c r="G53" s="28"/>
      <c r="H53" s="26"/>
      <c r="I53" s="26"/>
      <c r="J53" s="34"/>
      <c r="K53" s="34"/>
      <c r="L53" s="34"/>
    </row>
    <row r="54" spans="1:12" ht="15">
      <c r="A54" s="29"/>
      <c r="B54" s="28"/>
      <c r="C54" s="28"/>
      <c r="D54" s="28"/>
      <c r="E54" s="28"/>
      <c r="F54" s="28"/>
      <c r="G54" s="28"/>
      <c r="H54" s="26"/>
      <c r="I54" s="26"/>
      <c r="J54" s="34"/>
      <c r="K54" s="34"/>
      <c r="L54" s="34"/>
    </row>
    <row r="55" spans="1:12" ht="15">
      <c r="A55" s="6" t="s">
        <v>24</v>
      </c>
      <c r="B55" s="6"/>
      <c r="C55" s="6"/>
      <c r="D55" s="6"/>
      <c r="E55" s="6"/>
      <c r="F55" s="6"/>
      <c r="G55" s="6"/>
      <c r="H55" s="26"/>
      <c r="I55" s="26"/>
      <c r="J55" s="34"/>
      <c r="K55" s="34"/>
      <c r="L55" s="34"/>
    </row>
    <row r="56" spans="1:12" ht="15">
      <c r="A56" s="6"/>
      <c r="B56" s="6"/>
      <c r="C56" s="6"/>
      <c r="D56" s="6"/>
      <c r="E56" s="6"/>
      <c r="F56" s="6"/>
      <c r="G56" s="6"/>
      <c r="H56" s="26"/>
      <c r="I56" s="26"/>
      <c r="J56" s="34"/>
      <c r="K56" s="34"/>
      <c r="L56" s="34"/>
    </row>
    <row r="57" spans="1:12" ht="15">
      <c r="A57" s="31" t="s">
        <v>25</v>
      </c>
      <c r="B57" s="6"/>
      <c r="C57" s="6"/>
      <c r="D57" s="6"/>
      <c r="E57" s="6"/>
      <c r="F57" s="6"/>
      <c r="G57" s="6"/>
      <c r="H57" s="26"/>
      <c r="I57" s="26"/>
      <c r="J57" s="34"/>
      <c r="K57" s="34"/>
      <c r="L57" s="34"/>
    </row>
    <row r="58" spans="1:12" ht="15">
      <c r="A58" s="6"/>
      <c r="B58" s="6"/>
      <c r="C58" s="6" t="s">
        <v>26</v>
      </c>
      <c r="D58" s="6" t="s">
        <v>27</v>
      </c>
      <c r="E58" s="6"/>
      <c r="F58" s="6"/>
      <c r="G58" s="6" t="s">
        <v>40</v>
      </c>
      <c r="H58" s="6"/>
      <c r="I58" s="6"/>
      <c r="J58" s="34"/>
      <c r="K58" s="34"/>
      <c r="L58" s="34"/>
    </row>
    <row r="59" spans="1:12" ht="15">
      <c r="A59" s="6"/>
      <c r="B59" s="6"/>
      <c r="C59" s="6" t="s">
        <v>28</v>
      </c>
      <c r="D59" s="32" t="s">
        <v>93</v>
      </c>
      <c r="E59" s="6"/>
      <c r="F59" s="6"/>
      <c r="G59" s="6" t="s">
        <v>94</v>
      </c>
      <c r="H59" s="6"/>
      <c r="I59" s="6" t="s">
        <v>92</v>
      </c>
      <c r="J59" s="34"/>
      <c r="K59" s="34"/>
      <c r="L59" s="34"/>
    </row>
    <row r="60" spans="1:12" ht="15">
      <c r="A60" s="6"/>
      <c r="B60" s="6"/>
      <c r="C60" s="26"/>
      <c r="D60" s="35" t="s">
        <v>29</v>
      </c>
      <c r="E60" s="26"/>
      <c r="F60" s="26"/>
      <c r="G60" s="6" t="s">
        <v>37</v>
      </c>
      <c r="H60" s="6"/>
      <c r="I60" s="6"/>
      <c r="J60" s="34"/>
      <c r="K60" s="34"/>
      <c r="L60" s="34"/>
    </row>
    <row r="61" spans="1:12" ht="15">
      <c r="A61" s="6"/>
      <c r="B61" s="6"/>
      <c r="C61" s="6" t="s">
        <v>31</v>
      </c>
      <c r="D61" s="33" t="s">
        <v>39</v>
      </c>
      <c r="E61" s="6"/>
      <c r="F61" s="6"/>
      <c r="G61" s="6" t="s">
        <v>30</v>
      </c>
      <c r="H61" s="6"/>
      <c r="I61" s="6"/>
      <c r="J61" s="34"/>
      <c r="K61" s="34"/>
      <c r="L61" s="34"/>
    </row>
    <row r="62" spans="1:12" ht="15">
      <c r="A62" s="6"/>
      <c r="B62" s="6"/>
      <c r="C62" s="6" t="s">
        <v>32</v>
      </c>
      <c r="D62" s="33" t="s">
        <v>33</v>
      </c>
      <c r="E62" s="6"/>
      <c r="F62" s="6"/>
      <c r="G62" s="33"/>
      <c r="H62" s="33"/>
      <c r="I62" s="26"/>
      <c r="J62" s="34"/>
      <c r="K62" s="34"/>
      <c r="L62" s="34"/>
    </row>
    <row r="63" spans="1:12" ht="15">
      <c r="A63" s="6"/>
      <c r="B63" s="6"/>
      <c r="G63" s="6"/>
      <c r="H63" s="26"/>
      <c r="I63" s="26"/>
      <c r="J63" s="34"/>
      <c r="K63" s="34"/>
      <c r="L63" s="34"/>
    </row>
    <row r="64" spans="1:12" ht="15">
      <c r="A64" s="30" t="s">
        <v>36</v>
      </c>
      <c r="B64" s="28"/>
      <c r="C64" s="28"/>
      <c r="D64" s="28"/>
      <c r="E64" s="28"/>
      <c r="F64" s="28"/>
      <c r="G64" s="6"/>
      <c r="H64" s="26"/>
      <c r="I64" s="26"/>
      <c r="J64" s="34"/>
      <c r="K64" s="34"/>
      <c r="L64" s="34"/>
    </row>
    <row r="65" spans="1:12" ht="15">
      <c r="A65" s="29"/>
      <c r="B65" s="28"/>
      <c r="C65" s="28"/>
      <c r="D65" s="28"/>
      <c r="E65" s="28"/>
      <c r="F65" s="28"/>
      <c r="G65" s="6"/>
      <c r="H65" s="26"/>
      <c r="I65" s="26"/>
      <c r="J65" s="34"/>
      <c r="K65" s="34"/>
      <c r="L65" s="34"/>
    </row>
    <row r="66" spans="1:12" ht="15">
      <c r="A66" s="29"/>
      <c r="B66" s="28"/>
      <c r="C66" s="28" t="s">
        <v>27</v>
      </c>
      <c r="D66" s="28"/>
      <c r="E66" s="6" t="s">
        <v>38</v>
      </c>
      <c r="F66" s="28"/>
      <c r="G66" s="6"/>
      <c r="H66" s="26"/>
      <c r="I66" s="26"/>
      <c r="J66" s="34"/>
      <c r="K66" s="34"/>
      <c r="L66" s="34"/>
    </row>
    <row r="67" spans="1:12" ht="15">
      <c r="A67" s="27"/>
      <c r="B67" s="27"/>
      <c r="C67" s="27" t="s">
        <v>34</v>
      </c>
      <c r="D67" s="27"/>
      <c r="E67" s="27" t="s">
        <v>35</v>
      </c>
      <c r="F67" s="27"/>
      <c r="G67" s="6"/>
      <c r="H67" s="26"/>
      <c r="I67" s="26"/>
      <c r="J67" s="34"/>
      <c r="K67" s="34"/>
      <c r="L67" s="34"/>
    </row>
  </sheetData>
  <sheetProtection/>
  <mergeCells count="3">
    <mergeCell ref="F4:G4"/>
    <mergeCell ref="K7:L7"/>
    <mergeCell ref="M7:N7"/>
  </mergeCells>
  <printOptions/>
  <pageMargins left="0.24" right="0.18" top="0.46" bottom="0.787401575" header="0.3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63"/>
  <sheetViews>
    <sheetView zoomScalePageLayoutView="0" workbookViewId="0" topLeftCell="A28">
      <selection activeCell="V52" sqref="V52"/>
    </sheetView>
  </sheetViews>
  <sheetFormatPr defaultColWidth="9.140625" defaultRowHeight="15"/>
  <cols>
    <col min="2" max="2" width="23.140625" style="0" customWidth="1"/>
    <col min="4" max="4" width="11.140625" style="0" customWidth="1"/>
    <col min="5" max="19" width="4.7109375" style="0" customWidth="1"/>
    <col min="21" max="21" width="11.57421875" style="0" customWidth="1"/>
    <col min="22" max="23" width="3.7109375" style="0" customWidth="1"/>
  </cols>
  <sheetData>
    <row r="3" ht="15">
      <c r="A3" s="11" t="s">
        <v>22</v>
      </c>
    </row>
    <row r="8" spans="1:23" ht="15.75" thickBot="1">
      <c r="A8" s="13" t="s">
        <v>12</v>
      </c>
      <c r="B8" s="13" t="s">
        <v>13</v>
      </c>
      <c r="C8" s="13" t="s">
        <v>14</v>
      </c>
      <c r="D8" s="13" t="s">
        <v>15</v>
      </c>
      <c r="E8" s="48" t="s">
        <v>20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21" t="s">
        <v>21</v>
      </c>
      <c r="U8" s="21" t="s">
        <v>17</v>
      </c>
      <c r="V8" s="12">
        <v>10</v>
      </c>
      <c r="W8" s="12">
        <v>9</v>
      </c>
    </row>
    <row r="9" spans="1:23" ht="15">
      <c r="A9" s="12">
        <f>Výsledovka!B13</f>
        <v>1</v>
      </c>
      <c r="B9" s="12" t="str">
        <f>Výsledovka!C13</f>
        <v>Krátký Karel, Ing.</v>
      </c>
      <c r="C9" s="12">
        <f>Výsledovka!D13</f>
        <v>1955</v>
      </c>
      <c r="D9" s="14" t="str">
        <f>Výsledovka!E13</f>
        <v>Liberec</v>
      </c>
      <c r="E9" s="16">
        <v>10</v>
      </c>
      <c r="F9" s="17">
        <v>10</v>
      </c>
      <c r="G9" s="17">
        <v>10</v>
      </c>
      <c r="H9" s="17">
        <v>10</v>
      </c>
      <c r="I9" s="18">
        <v>10</v>
      </c>
      <c r="J9" s="16">
        <v>10</v>
      </c>
      <c r="K9" s="17">
        <v>10</v>
      </c>
      <c r="L9" s="17">
        <v>10</v>
      </c>
      <c r="M9" s="17">
        <v>9</v>
      </c>
      <c r="N9" s="18">
        <v>9</v>
      </c>
      <c r="O9" s="16">
        <v>9</v>
      </c>
      <c r="P9" s="17">
        <v>9</v>
      </c>
      <c r="Q9" s="17">
        <v>9</v>
      </c>
      <c r="R9" s="17">
        <v>9</v>
      </c>
      <c r="S9" s="18">
        <v>9</v>
      </c>
      <c r="T9" s="15">
        <f>SUM(E9:S9)</f>
        <v>143</v>
      </c>
      <c r="U9" s="12" t="str">
        <f>IF(T9&gt;=146,"M",IF(T9&gt;=140,"I",IF(T9&gt;=134,"II",IF(T9&gt;=125,"III"))))</f>
        <v>I</v>
      </c>
      <c r="V9" s="12">
        <v>8</v>
      </c>
      <c r="W9" s="12">
        <v>7</v>
      </c>
    </row>
    <row r="10" spans="1:23" ht="15">
      <c r="A10" s="12">
        <f>Výsledovka!B10</f>
        <v>2</v>
      </c>
      <c r="B10" s="12" t="str">
        <f>Výsledovka!C10</f>
        <v>Přecechtěl Oldřich, Ing.</v>
      </c>
      <c r="C10" s="12">
        <f>Výsledovka!D10</f>
        <v>1968</v>
      </c>
      <c r="D10" s="14" t="str">
        <f>Výsledovka!E10</f>
        <v>Liberec</v>
      </c>
      <c r="E10" s="19">
        <v>10</v>
      </c>
      <c r="F10" s="12">
        <v>10</v>
      </c>
      <c r="G10" s="12">
        <v>10</v>
      </c>
      <c r="H10" s="12">
        <v>10</v>
      </c>
      <c r="I10" s="20">
        <v>10</v>
      </c>
      <c r="J10" s="19">
        <v>10</v>
      </c>
      <c r="K10" s="12">
        <v>10</v>
      </c>
      <c r="L10" s="12">
        <v>10</v>
      </c>
      <c r="M10" s="12">
        <v>10</v>
      </c>
      <c r="N10" s="20">
        <v>10</v>
      </c>
      <c r="O10" s="19">
        <v>10</v>
      </c>
      <c r="P10" s="12">
        <v>10</v>
      </c>
      <c r="Q10" s="12">
        <v>9</v>
      </c>
      <c r="R10" s="12">
        <v>9</v>
      </c>
      <c r="S10" s="20">
        <v>9</v>
      </c>
      <c r="T10" s="15">
        <f aca="true" t="shared" si="0" ref="T10:T51">SUM(E10:S10)</f>
        <v>147</v>
      </c>
      <c r="U10" s="12" t="str">
        <f aca="true" t="shared" si="1" ref="U10:U51">IF(T10&gt;=146,"M",IF(T10&gt;=140,"I",IF(T10&gt;=134,"II",IF(T10&gt;=125,"III"))))</f>
        <v>M</v>
      </c>
      <c r="V10" s="12">
        <v>12</v>
      </c>
      <c r="W10" s="12">
        <v>3</v>
      </c>
    </row>
    <row r="11" spans="1:23" ht="15">
      <c r="A11" s="12">
        <f>Výsledovka!B11</f>
        <v>3</v>
      </c>
      <c r="B11" s="12" t="str">
        <f>Výsledovka!C11</f>
        <v>Plůcha Pavel</v>
      </c>
      <c r="C11" s="12">
        <f>Výsledovka!D11</f>
        <v>1964</v>
      </c>
      <c r="D11" s="14" t="str">
        <f>Výsledovka!E11</f>
        <v>Tanvald</v>
      </c>
      <c r="E11" s="19">
        <v>10</v>
      </c>
      <c r="F11" s="12">
        <v>10</v>
      </c>
      <c r="G11" s="12">
        <v>10</v>
      </c>
      <c r="H11" s="12">
        <v>10</v>
      </c>
      <c r="I11" s="20">
        <v>10</v>
      </c>
      <c r="J11" s="19">
        <v>10</v>
      </c>
      <c r="K11" s="12">
        <v>10</v>
      </c>
      <c r="L11" s="12">
        <v>10</v>
      </c>
      <c r="M11" s="12">
        <v>10</v>
      </c>
      <c r="N11" s="20">
        <v>9</v>
      </c>
      <c r="O11" s="19">
        <v>9</v>
      </c>
      <c r="P11" s="12">
        <v>9</v>
      </c>
      <c r="Q11" s="12">
        <v>9</v>
      </c>
      <c r="R11" s="12">
        <v>9</v>
      </c>
      <c r="S11" s="20">
        <v>9</v>
      </c>
      <c r="T11" s="15">
        <f t="shared" si="0"/>
        <v>144</v>
      </c>
      <c r="U11" s="12" t="str">
        <f t="shared" si="1"/>
        <v>I</v>
      </c>
      <c r="V11" s="12">
        <v>9</v>
      </c>
      <c r="W11" s="12">
        <v>6</v>
      </c>
    </row>
    <row r="12" spans="1:23" ht="15">
      <c r="A12" s="12">
        <f>Výsledovka!B9</f>
        <v>4</v>
      </c>
      <c r="B12" s="12" t="str">
        <f>Výsledovka!C9</f>
        <v>Herber Jan</v>
      </c>
      <c r="C12" s="12">
        <f>Výsledovka!D9</f>
        <v>1973</v>
      </c>
      <c r="D12" s="14" t="str">
        <f>Výsledovka!E9</f>
        <v>Rokytnice</v>
      </c>
      <c r="E12" s="19">
        <v>10</v>
      </c>
      <c r="F12" s="12">
        <v>10</v>
      </c>
      <c r="G12" s="12">
        <v>10</v>
      </c>
      <c r="H12" s="12">
        <v>10</v>
      </c>
      <c r="I12" s="20">
        <v>10</v>
      </c>
      <c r="J12" s="19">
        <v>10</v>
      </c>
      <c r="K12" s="12">
        <v>10</v>
      </c>
      <c r="L12" s="12">
        <v>10</v>
      </c>
      <c r="M12" s="12">
        <v>10</v>
      </c>
      <c r="N12" s="20">
        <v>10</v>
      </c>
      <c r="O12" s="19">
        <v>10</v>
      </c>
      <c r="P12" s="12">
        <v>10</v>
      </c>
      <c r="Q12" s="12">
        <v>10</v>
      </c>
      <c r="R12" s="12">
        <v>10</v>
      </c>
      <c r="S12" s="20">
        <v>9</v>
      </c>
      <c r="T12" s="15">
        <f t="shared" si="0"/>
        <v>149</v>
      </c>
      <c r="U12" s="12" t="str">
        <f t="shared" si="1"/>
        <v>M</v>
      </c>
      <c r="V12" s="12">
        <v>14</v>
      </c>
      <c r="W12" s="12">
        <v>1</v>
      </c>
    </row>
    <row r="13" spans="1:23" ht="15">
      <c r="A13" s="12">
        <f>Výsledovka!B37</f>
        <v>5</v>
      </c>
      <c r="B13" s="12" t="str">
        <f>Výsledovka!C37</f>
        <v>Hušek Ladislav, Ing.</v>
      </c>
      <c r="C13" s="12">
        <f>Výsledovka!D37</f>
        <v>1954</v>
      </c>
      <c r="D13" s="14" t="str">
        <f>Výsledovka!E37</f>
        <v>Turnov</v>
      </c>
      <c r="E13" s="19">
        <v>10</v>
      </c>
      <c r="F13" s="12">
        <v>10</v>
      </c>
      <c r="G13" s="12">
        <v>10</v>
      </c>
      <c r="H13" s="12">
        <v>10</v>
      </c>
      <c r="I13" s="20">
        <v>10</v>
      </c>
      <c r="J13" s="19">
        <v>10</v>
      </c>
      <c r="K13" s="12">
        <v>9</v>
      </c>
      <c r="L13" s="12">
        <v>9</v>
      </c>
      <c r="M13" s="12">
        <v>9</v>
      </c>
      <c r="N13" s="20">
        <v>8</v>
      </c>
      <c r="O13" s="19">
        <v>8</v>
      </c>
      <c r="P13" s="12">
        <v>8</v>
      </c>
      <c r="Q13" s="12">
        <v>8</v>
      </c>
      <c r="R13" s="12">
        <v>8</v>
      </c>
      <c r="S13" s="20">
        <v>6</v>
      </c>
      <c r="T13" s="15">
        <f t="shared" si="0"/>
        <v>133</v>
      </c>
      <c r="U13" s="12" t="str">
        <f t="shared" si="1"/>
        <v>III</v>
      </c>
      <c r="V13" s="12">
        <v>6</v>
      </c>
      <c r="W13" s="12">
        <v>3</v>
      </c>
    </row>
    <row r="14" spans="1:23" ht="15">
      <c r="A14" s="12">
        <f>Výsledovka!B51</f>
        <v>6</v>
      </c>
      <c r="B14" s="12">
        <f>Výsledovka!C51</f>
        <v>0</v>
      </c>
      <c r="C14" s="12">
        <f>Výsledovka!D51</f>
        <v>0</v>
      </c>
      <c r="D14" s="14">
        <f>Výsledovka!E51</f>
        <v>0</v>
      </c>
      <c r="E14" s="19"/>
      <c r="F14" s="12"/>
      <c r="G14" s="12"/>
      <c r="H14" s="12"/>
      <c r="I14" s="20"/>
      <c r="J14" s="19"/>
      <c r="K14" s="12"/>
      <c r="L14" s="12"/>
      <c r="M14" s="12"/>
      <c r="N14" s="20"/>
      <c r="O14" s="19"/>
      <c r="P14" s="12"/>
      <c r="Q14" s="12"/>
      <c r="R14" s="12"/>
      <c r="S14" s="20"/>
      <c r="T14" s="15">
        <f t="shared" si="0"/>
        <v>0</v>
      </c>
      <c r="U14" s="12"/>
      <c r="V14" s="12"/>
      <c r="W14" s="12"/>
    </row>
    <row r="15" spans="1:23" ht="15">
      <c r="A15" s="12">
        <f>Výsledovka!B50</f>
        <v>7</v>
      </c>
      <c r="B15" s="12">
        <f>Výsledovka!C50</f>
        <v>0</v>
      </c>
      <c r="C15" s="12">
        <f>Výsledovka!D50</f>
        <v>0</v>
      </c>
      <c r="D15" s="14">
        <f>Výsledovka!E50</f>
        <v>0</v>
      </c>
      <c r="E15" s="19"/>
      <c r="F15" s="12"/>
      <c r="G15" s="12"/>
      <c r="H15" s="12"/>
      <c r="I15" s="20"/>
      <c r="J15" s="19"/>
      <c r="K15" s="12"/>
      <c r="L15" s="12"/>
      <c r="M15" s="12"/>
      <c r="N15" s="20"/>
      <c r="O15" s="19"/>
      <c r="P15" s="12"/>
      <c r="Q15" s="12"/>
      <c r="R15" s="12"/>
      <c r="S15" s="20"/>
      <c r="T15" s="15">
        <f t="shared" si="0"/>
        <v>0</v>
      </c>
      <c r="U15" s="12"/>
      <c r="V15" s="12"/>
      <c r="W15" s="12"/>
    </row>
    <row r="16" spans="1:23" ht="15">
      <c r="A16" s="12">
        <f>Výsledovka!B49</f>
        <v>8</v>
      </c>
      <c r="B16" s="12">
        <f>Výsledovka!C49</f>
        <v>0</v>
      </c>
      <c r="C16" s="12">
        <f>Výsledovka!D49</f>
        <v>0</v>
      </c>
      <c r="D16" s="14">
        <f>Výsledovka!E49</f>
        <v>0</v>
      </c>
      <c r="E16" s="19"/>
      <c r="F16" s="12"/>
      <c r="G16" s="12"/>
      <c r="H16" s="12"/>
      <c r="I16" s="20"/>
      <c r="J16" s="19"/>
      <c r="K16" s="12"/>
      <c r="L16" s="12"/>
      <c r="M16" s="12"/>
      <c r="N16" s="20"/>
      <c r="O16" s="19"/>
      <c r="P16" s="12"/>
      <c r="Q16" s="12"/>
      <c r="R16" s="12"/>
      <c r="S16" s="20"/>
      <c r="T16" s="15">
        <f t="shared" si="0"/>
        <v>0</v>
      </c>
      <c r="U16" s="12"/>
      <c r="V16" s="12"/>
      <c r="W16" s="12"/>
    </row>
    <row r="17" spans="1:23" ht="15">
      <c r="A17" s="12">
        <f>Výsledovka!B48</f>
        <v>9</v>
      </c>
      <c r="B17" s="12">
        <f>Výsledovka!C48</f>
        <v>0</v>
      </c>
      <c r="C17" s="12">
        <f>Výsledovka!D48</f>
        <v>0</v>
      </c>
      <c r="D17" s="14">
        <f>Výsledovka!E48</f>
        <v>0</v>
      </c>
      <c r="E17" s="19"/>
      <c r="F17" s="12"/>
      <c r="G17" s="12"/>
      <c r="H17" s="12"/>
      <c r="I17" s="20"/>
      <c r="J17" s="19"/>
      <c r="K17" s="12"/>
      <c r="L17" s="12"/>
      <c r="M17" s="12"/>
      <c r="N17" s="20"/>
      <c r="O17" s="19"/>
      <c r="P17" s="12"/>
      <c r="Q17" s="12"/>
      <c r="R17" s="12"/>
      <c r="S17" s="20"/>
      <c r="T17" s="15">
        <f t="shared" si="0"/>
        <v>0</v>
      </c>
      <c r="U17" s="12"/>
      <c r="V17" s="12"/>
      <c r="W17" s="12"/>
    </row>
    <row r="18" spans="1:23" ht="15">
      <c r="A18" s="12">
        <f>Výsledovka!B47</f>
        <v>10</v>
      </c>
      <c r="B18" s="12">
        <f>Výsledovka!C47</f>
        <v>0</v>
      </c>
      <c r="C18" s="12">
        <f>Výsledovka!D47</f>
        <v>0</v>
      </c>
      <c r="D18" s="14">
        <f>Výsledovka!E47</f>
        <v>0</v>
      </c>
      <c r="E18" s="19"/>
      <c r="F18" s="12"/>
      <c r="G18" s="12"/>
      <c r="H18" s="12"/>
      <c r="I18" s="20"/>
      <c r="J18" s="19"/>
      <c r="K18" s="12"/>
      <c r="L18" s="12"/>
      <c r="M18" s="12"/>
      <c r="N18" s="20"/>
      <c r="O18" s="19"/>
      <c r="P18" s="12"/>
      <c r="Q18" s="12"/>
      <c r="R18" s="12"/>
      <c r="S18" s="20"/>
      <c r="T18" s="15">
        <f t="shared" si="0"/>
        <v>0</v>
      </c>
      <c r="U18" s="12"/>
      <c r="V18" s="12"/>
      <c r="W18" s="12"/>
    </row>
    <row r="19" spans="1:23" ht="15">
      <c r="A19" s="12">
        <f>Výsledovka!B42</f>
        <v>11</v>
      </c>
      <c r="B19" s="12" t="str">
        <f>Výsledovka!C42</f>
        <v>Lank Lukáš</v>
      </c>
      <c r="C19" s="12">
        <f>Výsledovka!D42</f>
        <v>1991</v>
      </c>
      <c r="D19" s="14" t="str">
        <f>Výsledovka!E42</f>
        <v>indiv.</v>
      </c>
      <c r="E19" s="19">
        <v>10</v>
      </c>
      <c r="F19" s="12">
        <v>10</v>
      </c>
      <c r="G19" s="12">
        <v>9</v>
      </c>
      <c r="H19" s="12">
        <v>8</v>
      </c>
      <c r="I19" s="20">
        <v>8</v>
      </c>
      <c r="J19" s="19">
        <v>8</v>
      </c>
      <c r="K19" s="12">
        <v>8</v>
      </c>
      <c r="L19" s="12">
        <v>8</v>
      </c>
      <c r="M19" s="12">
        <v>7</v>
      </c>
      <c r="N19" s="20">
        <v>7</v>
      </c>
      <c r="O19" s="19">
        <v>7</v>
      </c>
      <c r="P19" s="12">
        <v>7</v>
      </c>
      <c r="Q19" s="12">
        <v>7</v>
      </c>
      <c r="R19" s="12">
        <v>7</v>
      </c>
      <c r="S19" s="20">
        <v>6</v>
      </c>
      <c r="T19" s="15">
        <f t="shared" si="0"/>
        <v>117</v>
      </c>
      <c r="U19" s="12"/>
      <c r="V19" s="12">
        <v>2</v>
      </c>
      <c r="W19" s="12">
        <v>1</v>
      </c>
    </row>
    <row r="20" spans="1:23" ht="15">
      <c r="A20" s="12">
        <f>Výsledovka!B43</f>
        <v>12</v>
      </c>
      <c r="B20" s="12" t="str">
        <f>Výsledovka!C43</f>
        <v>Kučera Karel</v>
      </c>
      <c r="C20" s="12">
        <f>Výsledovka!D43</f>
        <v>1950</v>
      </c>
      <c r="D20" s="14" t="str">
        <f>Výsledovka!E43</f>
        <v>Hodkovice</v>
      </c>
      <c r="E20" s="19">
        <v>10</v>
      </c>
      <c r="F20" s="12">
        <v>10</v>
      </c>
      <c r="G20" s="12">
        <v>10</v>
      </c>
      <c r="H20" s="12">
        <v>10</v>
      </c>
      <c r="I20" s="20">
        <v>10</v>
      </c>
      <c r="J20" s="19">
        <v>10</v>
      </c>
      <c r="K20" s="12">
        <v>9</v>
      </c>
      <c r="L20" s="12">
        <v>9</v>
      </c>
      <c r="M20" s="12">
        <v>9</v>
      </c>
      <c r="N20" s="20">
        <v>9</v>
      </c>
      <c r="O20" s="19">
        <v>9</v>
      </c>
      <c r="P20" s="12">
        <v>9</v>
      </c>
      <c r="Q20" s="12">
        <v>8</v>
      </c>
      <c r="R20" s="12">
        <v>8</v>
      </c>
      <c r="S20" s="20">
        <v>8</v>
      </c>
      <c r="T20" s="15">
        <f t="shared" si="0"/>
        <v>138</v>
      </c>
      <c r="U20" s="12" t="str">
        <f t="shared" si="1"/>
        <v>II</v>
      </c>
      <c r="V20" s="12">
        <v>6</v>
      </c>
      <c r="W20" s="12">
        <v>6</v>
      </c>
    </row>
    <row r="21" spans="1:23" ht="15">
      <c r="A21" s="12">
        <f>Výsledovka!B39</f>
        <v>13</v>
      </c>
      <c r="B21" s="12" t="str">
        <f>Výsledovka!C39</f>
        <v>Louda Jaroslav</v>
      </c>
      <c r="C21" s="12">
        <f>Výsledovka!D39</f>
        <v>1954</v>
      </c>
      <c r="D21" s="14" t="str">
        <f>Výsledovka!E39</f>
        <v>Turnov</v>
      </c>
      <c r="E21" s="19">
        <v>10</v>
      </c>
      <c r="F21" s="12">
        <v>10</v>
      </c>
      <c r="G21" s="12">
        <v>9</v>
      </c>
      <c r="H21" s="12">
        <v>9</v>
      </c>
      <c r="I21" s="20">
        <v>9</v>
      </c>
      <c r="J21" s="19">
        <v>9</v>
      </c>
      <c r="K21" s="12">
        <v>9</v>
      </c>
      <c r="L21" s="12">
        <v>9</v>
      </c>
      <c r="M21" s="12">
        <v>9</v>
      </c>
      <c r="N21" s="20">
        <v>9</v>
      </c>
      <c r="O21" s="19">
        <v>8</v>
      </c>
      <c r="P21" s="12">
        <v>8</v>
      </c>
      <c r="Q21" s="12">
        <v>8</v>
      </c>
      <c r="R21" s="12">
        <v>8</v>
      </c>
      <c r="S21" s="20">
        <v>7</v>
      </c>
      <c r="T21" s="15">
        <f t="shared" si="0"/>
        <v>131</v>
      </c>
      <c r="U21" s="12" t="str">
        <f t="shared" si="1"/>
        <v>III</v>
      </c>
      <c r="V21" s="12">
        <v>2</v>
      </c>
      <c r="W21" s="12">
        <v>8</v>
      </c>
    </row>
    <row r="22" spans="1:23" ht="15">
      <c r="A22" s="12">
        <f>Výsledovka!B41</f>
        <v>14</v>
      </c>
      <c r="B22" s="12" t="str">
        <f>Výsledovka!C41</f>
        <v>Vaňátko Petr</v>
      </c>
      <c r="C22" s="12">
        <f>Výsledovka!D41</f>
        <v>1961</v>
      </c>
      <c r="D22" s="14" t="str">
        <f>Výsledovka!E41</f>
        <v>Liberec</v>
      </c>
      <c r="E22" s="19">
        <v>10</v>
      </c>
      <c r="F22" s="12">
        <v>10</v>
      </c>
      <c r="G22" s="12">
        <v>10</v>
      </c>
      <c r="H22" s="12">
        <v>9</v>
      </c>
      <c r="I22" s="20">
        <v>9</v>
      </c>
      <c r="J22" s="19">
        <v>8</v>
      </c>
      <c r="K22" s="12">
        <v>8</v>
      </c>
      <c r="L22" s="12">
        <v>8</v>
      </c>
      <c r="M22" s="12">
        <v>8</v>
      </c>
      <c r="N22" s="20">
        <v>8</v>
      </c>
      <c r="O22" s="19">
        <v>8</v>
      </c>
      <c r="P22" s="12">
        <v>7</v>
      </c>
      <c r="Q22" s="12">
        <v>0</v>
      </c>
      <c r="R22" s="12">
        <v>0</v>
      </c>
      <c r="S22" s="20">
        <v>0</v>
      </c>
      <c r="T22" s="15">
        <f t="shared" si="0"/>
        <v>103</v>
      </c>
      <c r="U22" s="12"/>
      <c r="V22" s="12">
        <v>3</v>
      </c>
      <c r="W22" s="12">
        <v>2</v>
      </c>
    </row>
    <row r="23" spans="1:23" ht="15">
      <c r="A23" s="12">
        <f>Výsledovka!B36</f>
        <v>15</v>
      </c>
      <c r="B23" s="12" t="str">
        <f>Výsledovka!C36</f>
        <v>Erban Edvard</v>
      </c>
      <c r="C23" s="12">
        <f>Výsledovka!D36</f>
        <v>1941</v>
      </c>
      <c r="D23" s="14" t="str">
        <f>Výsledovka!E36</f>
        <v>Jenišovice</v>
      </c>
      <c r="E23" s="19">
        <v>10</v>
      </c>
      <c r="F23" s="12">
        <v>10</v>
      </c>
      <c r="G23" s="12">
        <v>9</v>
      </c>
      <c r="H23" s="12">
        <v>9</v>
      </c>
      <c r="I23" s="20">
        <v>9</v>
      </c>
      <c r="J23" s="19">
        <v>9</v>
      </c>
      <c r="K23" s="12">
        <v>9</v>
      </c>
      <c r="L23" s="12">
        <v>9</v>
      </c>
      <c r="M23" s="12">
        <v>9</v>
      </c>
      <c r="N23" s="20">
        <v>9</v>
      </c>
      <c r="O23" s="19">
        <v>9</v>
      </c>
      <c r="P23" s="12">
        <v>9</v>
      </c>
      <c r="Q23" s="12">
        <v>8</v>
      </c>
      <c r="R23" s="12">
        <v>7</v>
      </c>
      <c r="S23" s="20">
        <v>7</v>
      </c>
      <c r="T23" s="15">
        <f t="shared" si="0"/>
        <v>132</v>
      </c>
      <c r="U23" s="12" t="str">
        <f t="shared" si="1"/>
        <v>III</v>
      </c>
      <c r="V23" s="12">
        <v>2</v>
      </c>
      <c r="W23" s="12">
        <v>10</v>
      </c>
    </row>
    <row r="24" spans="1:23" ht="15">
      <c r="A24" s="12">
        <f>Výsledovka!B32</f>
        <v>16</v>
      </c>
      <c r="B24" s="12" t="str">
        <f>Výsledovka!C32</f>
        <v>Mikule Roman</v>
      </c>
      <c r="C24" s="12">
        <f>Výsledovka!D32</f>
        <v>1970</v>
      </c>
      <c r="D24" s="14" t="str">
        <f>Výsledovka!E32</f>
        <v>Jenišovice</v>
      </c>
      <c r="E24" s="19">
        <v>10</v>
      </c>
      <c r="F24" s="12">
        <v>10</v>
      </c>
      <c r="G24" s="12">
        <v>10</v>
      </c>
      <c r="H24" s="12">
        <v>10</v>
      </c>
      <c r="I24" s="20">
        <v>10</v>
      </c>
      <c r="J24" s="19">
        <v>10</v>
      </c>
      <c r="K24" s="12">
        <v>10</v>
      </c>
      <c r="L24" s="12">
        <v>9</v>
      </c>
      <c r="M24" s="12">
        <v>9</v>
      </c>
      <c r="N24" s="20">
        <v>9</v>
      </c>
      <c r="O24" s="19">
        <v>9</v>
      </c>
      <c r="P24" s="12">
        <v>9</v>
      </c>
      <c r="Q24" s="12">
        <v>9</v>
      </c>
      <c r="R24" s="12">
        <v>9</v>
      </c>
      <c r="S24" s="20">
        <v>8</v>
      </c>
      <c r="T24" s="15">
        <f t="shared" si="0"/>
        <v>141</v>
      </c>
      <c r="U24" s="12" t="str">
        <f t="shared" si="1"/>
        <v>I</v>
      </c>
      <c r="V24" s="12">
        <v>7</v>
      </c>
      <c r="W24" s="12">
        <v>7</v>
      </c>
    </row>
    <row r="25" spans="1:23" ht="15">
      <c r="A25" s="12">
        <f>Výsledovka!B25</f>
        <v>17</v>
      </c>
      <c r="B25" s="12" t="str">
        <f>Výsledovka!C25</f>
        <v>Šourek Petr</v>
      </c>
      <c r="C25" s="12">
        <f>Výsledovka!D25</f>
        <v>1963</v>
      </c>
      <c r="D25" s="14" t="str">
        <f>Výsledovka!E25</f>
        <v>Tanvald</v>
      </c>
      <c r="E25" s="19">
        <v>10</v>
      </c>
      <c r="F25" s="12">
        <v>10</v>
      </c>
      <c r="G25" s="12">
        <v>10</v>
      </c>
      <c r="H25" s="12">
        <v>10</v>
      </c>
      <c r="I25" s="20">
        <v>10</v>
      </c>
      <c r="J25" s="19">
        <v>10</v>
      </c>
      <c r="K25" s="12">
        <v>10</v>
      </c>
      <c r="L25" s="12">
        <v>10</v>
      </c>
      <c r="M25" s="12">
        <v>9</v>
      </c>
      <c r="N25" s="20">
        <v>9</v>
      </c>
      <c r="O25" s="19">
        <v>9</v>
      </c>
      <c r="P25" s="12">
        <v>9</v>
      </c>
      <c r="Q25" s="12">
        <v>9</v>
      </c>
      <c r="R25" s="12">
        <v>8</v>
      </c>
      <c r="S25" s="20">
        <v>8</v>
      </c>
      <c r="T25" s="15">
        <f t="shared" si="0"/>
        <v>141</v>
      </c>
      <c r="U25" s="12" t="str">
        <f t="shared" si="1"/>
        <v>I</v>
      </c>
      <c r="V25" s="12">
        <v>8</v>
      </c>
      <c r="W25" s="12">
        <v>5</v>
      </c>
    </row>
    <row r="26" spans="1:23" ht="15">
      <c r="A26" s="12">
        <f>Výsledovka!B28</f>
        <v>18</v>
      </c>
      <c r="B26" s="12" t="str">
        <f>Výsledovka!C28</f>
        <v>Nigrin Lukáš</v>
      </c>
      <c r="C26" s="12">
        <f>Výsledovka!D28</f>
        <v>1981</v>
      </c>
      <c r="D26" s="14" t="str">
        <f>Výsledovka!E28</f>
        <v>Tanvald</v>
      </c>
      <c r="E26" s="19">
        <v>10</v>
      </c>
      <c r="F26" s="12">
        <v>10</v>
      </c>
      <c r="G26" s="12">
        <v>10</v>
      </c>
      <c r="H26" s="12">
        <v>10</v>
      </c>
      <c r="I26" s="20">
        <v>10</v>
      </c>
      <c r="J26" s="19">
        <v>10</v>
      </c>
      <c r="K26" s="12">
        <v>9</v>
      </c>
      <c r="L26" s="12">
        <v>9</v>
      </c>
      <c r="M26" s="12">
        <v>9</v>
      </c>
      <c r="N26" s="20">
        <v>9</v>
      </c>
      <c r="O26" s="19">
        <v>9</v>
      </c>
      <c r="P26" s="12">
        <v>9</v>
      </c>
      <c r="Q26" s="12">
        <v>8</v>
      </c>
      <c r="R26" s="12">
        <v>8</v>
      </c>
      <c r="S26" s="20">
        <v>7</v>
      </c>
      <c r="T26" s="15">
        <f t="shared" si="0"/>
        <v>137</v>
      </c>
      <c r="U26" s="12" t="str">
        <f t="shared" si="1"/>
        <v>II</v>
      </c>
      <c r="V26" s="12">
        <v>6</v>
      </c>
      <c r="W26" s="12">
        <v>6</v>
      </c>
    </row>
    <row r="27" spans="1:23" ht="15">
      <c r="A27" s="12">
        <f>Výsledovka!B14</f>
        <v>19</v>
      </c>
      <c r="B27" s="12" t="str">
        <f>Výsledovka!C14</f>
        <v>Pekláková Jaroslava</v>
      </c>
      <c r="C27" s="12">
        <f>Výsledovka!D14</f>
        <v>1973</v>
      </c>
      <c r="D27" s="14" t="str">
        <f>Výsledovka!E14</f>
        <v>Hodkovice</v>
      </c>
      <c r="E27" s="19">
        <v>10</v>
      </c>
      <c r="F27" s="12">
        <v>10</v>
      </c>
      <c r="G27" s="12">
        <v>10</v>
      </c>
      <c r="H27" s="12">
        <v>10</v>
      </c>
      <c r="I27" s="20">
        <v>10</v>
      </c>
      <c r="J27" s="19">
        <v>10</v>
      </c>
      <c r="K27" s="12">
        <v>10</v>
      </c>
      <c r="L27" s="12">
        <v>10</v>
      </c>
      <c r="M27" s="12">
        <v>10</v>
      </c>
      <c r="N27" s="20">
        <v>10</v>
      </c>
      <c r="O27" s="19">
        <v>9</v>
      </c>
      <c r="P27" s="12">
        <v>9</v>
      </c>
      <c r="Q27" s="12">
        <v>9</v>
      </c>
      <c r="R27" s="12">
        <v>9</v>
      </c>
      <c r="S27" s="20">
        <v>9</v>
      </c>
      <c r="T27" s="15">
        <f t="shared" si="0"/>
        <v>145</v>
      </c>
      <c r="U27" s="12" t="str">
        <f t="shared" si="1"/>
        <v>I</v>
      </c>
      <c r="V27" s="12">
        <v>10</v>
      </c>
      <c r="W27" s="12">
        <v>5</v>
      </c>
    </row>
    <row r="28" spans="1:23" ht="15">
      <c r="A28" s="12">
        <f>Výsledovka!B17</f>
        <v>20</v>
      </c>
      <c r="B28" s="12" t="str">
        <f>Výsledovka!C17</f>
        <v>Jareš Květoslav</v>
      </c>
      <c r="C28" s="12">
        <f>Výsledovka!D17</f>
        <v>1947</v>
      </c>
      <c r="D28" s="14" t="str">
        <f>Výsledovka!E17</f>
        <v>Hodkovice</v>
      </c>
      <c r="E28" s="19">
        <v>10</v>
      </c>
      <c r="F28" s="12">
        <v>10</v>
      </c>
      <c r="G28" s="12">
        <v>10</v>
      </c>
      <c r="H28" s="12">
        <v>10</v>
      </c>
      <c r="I28" s="20">
        <v>10</v>
      </c>
      <c r="J28" s="19">
        <v>10</v>
      </c>
      <c r="K28" s="12">
        <v>10</v>
      </c>
      <c r="L28" s="12">
        <v>10</v>
      </c>
      <c r="M28" s="12">
        <v>10</v>
      </c>
      <c r="N28" s="20">
        <v>9</v>
      </c>
      <c r="O28" s="19">
        <v>9</v>
      </c>
      <c r="P28" s="12">
        <v>9</v>
      </c>
      <c r="Q28" s="12">
        <v>9</v>
      </c>
      <c r="R28" s="12">
        <v>9</v>
      </c>
      <c r="S28" s="20">
        <v>9</v>
      </c>
      <c r="T28" s="15">
        <f t="shared" si="0"/>
        <v>144</v>
      </c>
      <c r="U28" s="12" t="str">
        <f t="shared" si="1"/>
        <v>I</v>
      </c>
      <c r="V28" s="12">
        <v>9</v>
      </c>
      <c r="W28" s="12">
        <v>6</v>
      </c>
    </row>
    <row r="29" spans="1:23" ht="15">
      <c r="A29" s="12">
        <f>Výsledovka!B46</f>
        <v>21</v>
      </c>
      <c r="B29" s="12" t="str">
        <f>Výsledovka!C46</f>
        <v>Vaňátko Michael</v>
      </c>
      <c r="C29" s="12">
        <f>Výsledovka!D46</f>
        <v>2007</v>
      </c>
      <c r="D29" s="14" t="str">
        <f>Výsledovka!E46</f>
        <v>indiv.-instr.</v>
      </c>
      <c r="E29" s="19">
        <v>10</v>
      </c>
      <c r="F29" s="12">
        <v>7</v>
      </c>
      <c r="G29" s="12">
        <v>6</v>
      </c>
      <c r="H29" s="12">
        <v>6</v>
      </c>
      <c r="I29" s="20">
        <v>5</v>
      </c>
      <c r="J29" s="19">
        <v>0</v>
      </c>
      <c r="K29" s="12">
        <v>0</v>
      </c>
      <c r="L29" s="12">
        <v>0</v>
      </c>
      <c r="M29" s="12">
        <v>0</v>
      </c>
      <c r="N29" s="20">
        <v>0</v>
      </c>
      <c r="O29" s="19">
        <v>0</v>
      </c>
      <c r="P29" s="12">
        <v>0</v>
      </c>
      <c r="Q29" s="12">
        <v>0</v>
      </c>
      <c r="R29" s="12">
        <v>0</v>
      </c>
      <c r="S29" s="20">
        <v>0</v>
      </c>
      <c r="T29" s="15">
        <f t="shared" si="0"/>
        <v>34</v>
      </c>
      <c r="U29" s="12"/>
      <c r="V29" s="12">
        <v>1</v>
      </c>
      <c r="W29" s="12">
        <v>0</v>
      </c>
    </row>
    <row r="30" spans="1:23" ht="15">
      <c r="A30" s="12">
        <f>Výsledovka!B45</f>
        <v>22</v>
      </c>
      <c r="B30" s="12" t="str">
        <f>Výsledovka!C45</f>
        <v>Morávek Pavel</v>
      </c>
      <c r="C30" s="12">
        <f>Výsledovka!D45</f>
        <v>1948</v>
      </c>
      <c r="D30" s="14" t="str">
        <f>Výsledovka!E45</f>
        <v>Tanvald</v>
      </c>
      <c r="E30" s="19">
        <v>10</v>
      </c>
      <c r="F30" s="12">
        <v>9</v>
      </c>
      <c r="G30" s="12">
        <v>9</v>
      </c>
      <c r="H30" s="12">
        <v>9</v>
      </c>
      <c r="I30" s="20">
        <v>9</v>
      </c>
      <c r="J30" s="19">
        <v>8</v>
      </c>
      <c r="K30" s="12">
        <v>8</v>
      </c>
      <c r="L30" s="12">
        <v>8</v>
      </c>
      <c r="M30" s="12">
        <v>8</v>
      </c>
      <c r="N30" s="20">
        <v>7</v>
      </c>
      <c r="O30" s="19">
        <v>7</v>
      </c>
      <c r="P30" s="12">
        <v>0</v>
      </c>
      <c r="Q30" s="12">
        <v>0</v>
      </c>
      <c r="R30" s="12">
        <v>0</v>
      </c>
      <c r="S30" s="20">
        <v>0</v>
      </c>
      <c r="T30" s="15">
        <f t="shared" si="0"/>
        <v>92</v>
      </c>
      <c r="U30" s="12"/>
      <c r="V30" s="12">
        <v>1</v>
      </c>
      <c r="W30" s="12">
        <v>4</v>
      </c>
    </row>
    <row r="31" spans="1:23" ht="15">
      <c r="A31" s="12">
        <f>Výsledovka!B22</f>
        <v>23</v>
      </c>
      <c r="B31" s="12" t="str">
        <f>Výsledovka!C22</f>
        <v>Hudský Vítězslav</v>
      </c>
      <c r="C31" s="12">
        <f>Výsledovka!D22</f>
        <v>1949</v>
      </c>
      <c r="D31" s="14" t="str">
        <f>Výsledovka!E22</f>
        <v>Turnov</v>
      </c>
      <c r="E31" s="19">
        <v>10</v>
      </c>
      <c r="F31" s="12">
        <v>10</v>
      </c>
      <c r="G31" s="12">
        <v>10</v>
      </c>
      <c r="H31" s="12">
        <v>10</v>
      </c>
      <c r="I31" s="20">
        <v>10</v>
      </c>
      <c r="J31" s="19">
        <v>10</v>
      </c>
      <c r="K31" s="12">
        <v>10</v>
      </c>
      <c r="L31" s="12">
        <v>9</v>
      </c>
      <c r="M31" s="12">
        <v>9</v>
      </c>
      <c r="N31" s="20">
        <v>9</v>
      </c>
      <c r="O31" s="19">
        <v>9</v>
      </c>
      <c r="P31" s="12">
        <v>9</v>
      </c>
      <c r="Q31" s="12">
        <v>9</v>
      </c>
      <c r="R31" s="12">
        <v>9</v>
      </c>
      <c r="S31" s="20">
        <v>8</v>
      </c>
      <c r="T31" s="15">
        <f t="shared" si="0"/>
        <v>141</v>
      </c>
      <c r="U31" s="12" t="str">
        <f t="shared" si="1"/>
        <v>I</v>
      </c>
      <c r="V31" s="12">
        <v>7</v>
      </c>
      <c r="W31" s="12">
        <v>7</v>
      </c>
    </row>
    <row r="32" spans="1:23" ht="15">
      <c r="A32" s="12">
        <f>Výsledovka!B44</f>
        <v>24</v>
      </c>
      <c r="B32" s="12" t="str">
        <f>Výsledovka!C44</f>
        <v>Grund Otakar</v>
      </c>
      <c r="C32" s="12">
        <f>Výsledovka!D44</f>
        <v>1947</v>
      </c>
      <c r="D32" s="14" t="str">
        <f>Výsledovka!E44</f>
        <v>Turnov</v>
      </c>
      <c r="E32" s="19">
        <v>10</v>
      </c>
      <c r="F32" s="12">
        <v>10</v>
      </c>
      <c r="G32" s="12">
        <v>9</v>
      </c>
      <c r="H32" s="12">
        <v>9</v>
      </c>
      <c r="I32" s="20">
        <v>8</v>
      </c>
      <c r="J32" s="19">
        <v>8</v>
      </c>
      <c r="K32" s="12">
        <v>8</v>
      </c>
      <c r="L32" s="12">
        <v>8</v>
      </c>
      <c r="M32" s="12">
        <v>8</v>
      </c>
      <c r="N32" s="20">
        <v>8</v>
      </c>
      <c r="O32" s="19">
        <v>7</v>
      </c>
      <c r="P32" s="12">
        <v>7</v>
      </c>
      <c r="Q32" s="12">
        <v>6</v>
      </c>
      <c r="R32" s="12">
        <v>6</v>
      </c>
      <c r="S32" s="20">
        <v>6</v>
      </c>
      <c r="T32" s="15">
        <f t="shared" si="0"/>
        <v>118</v>
      </c>
      <c r="U32" s="12"/>
      <c r="V32" s="12">
        <v>2</v>
      </c>
      <c r="W32" s="12">
        <v>2</v>
      </c>
    </row>
    <row r="33" spans="1:23" ht="15">
      <c r="A33" s="12">
        <f>Výsledovka!B23</f>
        <v>25</v>
      </c>
      <c r="B33" s="12" t="str">
        <f>Výsledovka!C23</f>
        <v>Cejnar Petr</v>
      </c>
      <c r="C33" s="12">
        <f>Výsledovka!D23</f>
        <v>1976</v>
      </c>
      <c r="D33" s="14" t="str">
        <f>Výsledovka!E23</f>
        <v>Jenišovice</v>
      </c>
      <c r="E33" s="19">
        <v>10</v>
      </c>
      <c r="F33" s="12">
        <v>10</v>
      </c>
      <c r="G33" s="12">
        <v>10</v>
      </c>
      <c r="H33" s="12">
        <v>10</v>
      </c>
      <c r="I33" s="20">
        <v>10</v>
      </c>
      <c r="J33" s="19">
        <v>10</v>
      </c>
      <c r="K33" s="12">
        <v>10</v>
      </c>
      <c r="L33" s="12">
        <v>10</v>
      </c>
      <c r="M33" s="12">
        <v>10</v>
      </c>
      <c r="N33" s="20">
        <v>9</v>
      </c>
      <c r="O33" s="19">
        <v>9</v>
      </c>
      <c r="P33" s="12">
        <v>9</v>
      </c>
      <c r="Q33" s="12">
        <v>9</v>
      </c>
      <c r="R33" s="12">
        <v>9</v>
      </c>
      <c r="S33" s="20">
        <v>9</v>
      </c>
      <c r="T33" s="15">
        <f t="shared" si="0"/>
        <v>144</v>
      </c>
      <c r="U33" s="12" t="str">
        <f t="shared" si="1"/>
        <v>I</v>
      </c>
      <c r="V33" s="12">
        <v>9</v>
      </c>
      <c r="W33" s="12">
        <v>6</v>
      </c>
    </row>
    <row r="34" spans="1:23" ht="15">
      <c r="A34" s="12">
        <f>Výsledovka!B24</f>
        <v>26</v>
      </c>
      <c r="B34" s="12" t="str">
        <f>Výsledovka!C24</f>
        <v>Vlček Karel</v>
      </c>
      <c r="C34" s="12">
        <f>Výsledovka!D24</f>
        <v>1955</v>
      </c>
      <c r="D34" s="14" t="str">
        <f>Výsledovka!E24</f>
        <v>Turnov</v>
      </c>
      <c r="E34" s="19">
        <v>10</v>
      </c>
      <c r="F34" s="12">
        <v>10</v>
      </c>
      <c r="G34" s="12">
        <v>10</v>
      </c>
      <c r="H34" s="12">
        <v>10</v>
      </c>
      <c r="I34" s="20">
        <v>10</v>
      </c>
      <c r="J34" s="19">
        <v>10</v>
      </c>
      <c r="K34" s="12">
        <v>10</v>
      </c>
      <c r="L34" s="12">
        <v>10</v>
      </c>
      <c r="M34" s="12">
        <v>9</v>
      </c>
      <c r="N34" s="20">
        <v>9</v>
      </c>
      <c r="O34" s="19">
        <v>9</v>
      </c>
      <c r="P34" s="12">
        <v>9</v>
      </c>
      <c r="Q34" s="12">
        <v>9</v>
      </c>
      <c r="R34" s="12">
        <v>9</v>
      </c>
      <c r="S34" s="20">
        <v>8</v>
      </c>
      <c r="T34" s="15">
        <f t="shared" si="0"/>
        <v>142</v>
      </c>
      <c r="U34" s="12" t="str">
        <f t="shared" si="1"/>
        <v>I</v>
      </c>
      <c r="V34" s="12">
        <v>8</v>
      </c>
      <c r="W34" s="12">
        <v>6</v>
      </c>
    </row>
    <row r="35" spans="1:23" ht="15">
      <c r="A35" s="12">
        <f>Výsledovka!B21</f>
        <v>27</v>
      </c>
      <c r="B35" s="12" t="str">
        <f>Výsledovka!C21</f>
        <v>Vrbata Lukáš</v>
      </c>
      <c r="C35" s="12">
        <f>Výsledovka!D21</f>
        <v>1978</v>
      </c>
      <c r="D35" s="14" t="str">
        <f>Výsledovka!E21</f>
        <v>Liberec</v>
      </c>
      <c r="E35" s="19">
        <v>10</v>
      </c>
      <c r="F35" s="12">
        <v>10</v>
      </c>
      <c r="G35" s="12">
        <v>10</v>
      </c>
      <c r="H35" s="12">
        <v>10</v>
      </c>
      <c r="I35" s="20">
        <v>10</v>
      </c>
      <c r="J35" s="19">
        <v>10</v>
      </c>
      <c r="K35" s="12">
        <v>9</v>
      </c>
      <c r="L35" s="12">
        <v>9</v>
      </c>
      <c r="M35" s="12">
        <v>9</v>
      </c>
      <c r="N35" s="20">
        <v>9</v>
      </c>
      <c r="O35" s="19">
        <v>9</v>
      </c>
      <c r="P35" s="12">
        <v>9</v>
      </c>
      <c r="Q35" s="12">
        <v>9</v>
      </c>
      <c r="R35" s="12">
        <v>9</v>
      </c>
      <c r="S35" s="20">
        <v>9</v>
      </c>
      <c r="T35" s="15">
        <f t="shared" si="0"/>
        <v>141</v>
      </c>
      <c r="U35" s="12" t="str">
        <f t="shared" si="1"/>
        <v>I</v>
      </c>
      <c r="V35" s="12">
        <v>6</v>
      </c>
      <c r="W35" s="12">
        <v>9</v>
      </c>
    </row>
    <row r="36" spans="1:23" ht="15">
      <c r="A36" s="12">
        <f>Výsledovka!B15</f>
        <v>28</v>
      </c>
      <c r="B36" s="12" t="str">
        <f>Výsledovka!C15</f>
        <v>Černá Petra</v>
      </c>
      <c r="C36" s="12">
        <f>Výsledovka!D15</f>
        <v>1968</v>
      </c>
      <c r="D36" s="14" t="str">
        <f>Výsledovka!E15</f>
        <v>Jenišovice</v>
      </c>
      <c r="E36" s="19">
        <v>10</v>
      </c>
      <c r="F36" s="12">
        <v>10</v>
      </c>
      <c r="G36" s="12">
        <v>10</v>
      </c>
      <c r="H36" s="12">
        <v>10</v>
      </c>
      <c r="I36" s="20">
        <v>10</v>
      </c>
      <c r="J36" s="19">
        <v>10</v>
      </c>
      <c r="K36" s="12">
        <v>10</v>
      </c>
      <c r="L36" s="12">
        <v>10</v>
      </c>
      <c r="M36" s="12">
        <v>9</v>
      </c>
      <c r="N36" s="20">
        <v>9</v>
      </c>
      <c r="O36" s="19">
        <v>9</v>
      </c>
      <c r="P36" s="12">
        <v>9</v>
      </c>
      <c r="Q36" s="12">
        <v>9</v>
      </c>
      <c r="R36" s="12">
        <v>9</v>
      </c>
      <c r="S36" s="20">
        <v>9</v>
      </c>
      <c r="T36" s="15">
        <f t="shared" si="0"/>
        <v>143</v>
      </c>
      <c r="U36" s="12" t="str">
        <f t="shared" si="1"/>
        <v>I</v>
      </c>
      <c r="V36" s="12">
        <v>8</v>
      </c>
      <c r="W36" s="12">
        <v>7</v>
      </c>
    </row>
    <row r="37" spans="1:23" ht="15">
      <c r="A37" s="12">
        <f>Výsledovka!B18</f>
        <v>29</v>
      </c>
      <c r="B37" s="12" t="str">
        <f>Výsledovka!C18</f>
        <v>Peklák Dalibor</v>
      </c>
      <c r="C37" s="12">
        <f>Výsledovka!D18</f>
        <v>1961</v>
      </c>
      <c r="D37" s="14" t="str">
        <f>Výsledovka!E18</f>
        <v>Hodkovice</v>
      </c>
      <c r="E37" s="19">
        <v>10</v>
      </c>
      <c r="F37" s="12">
        <v>10</v>
      </c>
      <c r="G37" s="12">
        <v>10</v>
      </c>
      <c r="H37" s="12">
        <v>10</v>
      </c>
      <c r="I37" s="20">
        <v>10</v>
      </c>
      <c r="J37" s="19">
        <v>10</v>
      </c>
      <c r="K37" s="12">
        <v>10</v>
      </c>
      <c r="L37" s="12">
        <v>9</v>
      </c>
      <c r="M37" s="12">
        <v>9</v>
      </c>
      <c r="N37" s="20">
        <v>9</v>
      </c>
      <c r="O37" s="19">
        <v>9</v>
      </c>
      <c r="P37" s="12">
        <v>9</v>
      </c>
      <c r="Q37" s="12">
        <v>9</v>
      </c>
      <c r="R37" s="12">
        <v>9</v>
      </c>
      <c r="S37" s="20">
        <v>9</v>
      </c>
      <c r="T37" s="15">
        <f t="shared" si="0"/>
        <v>142</v>
      </c>
      <c r="U37" s="12" t="str">
        <f t="shared" si="1"/>
        <v>I</v>
      </c>
      <c r="V37" s="12">
        <v>7</v>
      </c>
      <c r="W37" s="12">
        <v>8</v>
      </c>
    </row>
    <row r="38" spans="1:23" ht="15">
      <c r="A38" s="12">
        <f>Výsledovka!B19</f>
        <v>30</v>
      </c>
      <c r="B38" s="12" t="str">
        <f>Výsledovka!C19</f>
        <v>Červinka Leoš</v>
      </c>
      <c r="C38" s="12">
        <f>Výsledovka!D19</f>
        <v>1970</v>
      </c>
      <c r="D38" s="14" t="str">
        <f>Výsledovka!E19</f>
        <v>Jenišovice</v>
      </c>
      <c r="E38" s="19">
        <v>10</v>
      </c>
      <c r="F38" s="12">
        <v>10</v>
      </c>
      <c r="G38" s="12">
        <v>10</v>
      </c>
      <c r="H38" s="12">
        <v>10</v>
      </c>
      <c r="I38" s="20">
        <v>10</v>
      </c>
      <c r="J38" s="19">
        <v>10</v>
      </c>
      <c r="K38" s="12">
        <v>10</v>
      </c>
      <c r="L38" s="12">
        <v>10</v>
      </c>
      <c r="M38" s="12">
        <v>10</v>
      </c>
      <c r="N38" s="20">
        <v>9</v>
      </c>
      <c r="O38" s="19">
        <v>9</v>
      </c>
      <c r="P38" s="12">
        <v>9</v>
      </c>
      <c r="Q38" s="12">
        <v>9</v>
      </c>
      <c r="R38" s="12">
        <v>9</v>
      </c>
      <c r="S38" s="20">
        <v>8</v>
      </c>
      <c r="T38" s="15">
        <f t="shared" si="0"/>
        <v>143</v>
      </c>
      <c r="U38" s="12" t="str">
        <f t="shared" si="1"/>
        <v>I</v>
      </c>
      <c r="V38" s="12">
        <v>9</v>
      </c>
      <c r="W38" s="12">
        <v>5</v>
      </c>
    </row>
    <row r="39" spans="1:23" ht="15">
      <c r="A39" s="12">
        <f>Výsledovka!B20</f>
        <v>31</v>
      </c>
      <c r="B39" s="12" t="str">
        <f>Výsledovka!C20</f>
        <v>Velc Luboš</v>
      </c>
      <c r="C39" s="12">
        <f>Výsledovka!D20</f>
        <v>1957</v>
      </c>
      <c r="D39" s="14" t="str">
        <f>Výsledovka!E20</f>
        <v>Liberec</v>
      </c>
      <c r="E39" s="19">
        <v>10</v>
      </c>
      <c r="F39" s="12">
        <v>10</v>
      </c>
      <c r="G39" s="12">
        <v>10</v>
      </c>
      <c r="H39" s="12">
        <v>10</v>
      </c>
      <c r="I39" s="20">
        <v>10</v>
      </c>
      <c r="J39" s="19">
        <v>10</v>
      </c>
      <c r="K39" s="12">
        <v>10</v>
      </c>
      <c r="L39" s="12">
        <v>9</v>
      </c>
      <c r="M39" s="12">
        <v>9</v>
      </c>
      <c r="N39" s="20">
        <v>9</v>
      </c>
      <c r="O39" s="19">
        <v>9</v>
      </c>
      <c r="P39" s="12">
        <v>9</v>
      </c>
      <c r="Q39" s="12">
        <v>9</v>
      </c>
      <c r="R39" s="12">
        <v>8</v>
      </c>
      <c r="S39" s="20">
        <v>8</v>
      </c>
      <c r="T39" s="15">
        <f t="shared" si="0"/>
        <v>140</v>
      </c>
      <c r="U39" s="12" t="str">
        <f t="shared" si="1"/>
        <v>I</v>
      </c>
      <c r="V39" s="12">
        <v>7</v>
      </c>
      <c r="W39" s="12">
        <v>6</v>
      </c>
    </row>
    <row r="40" spans="1:23" ht="15">
      <c r="A40" s="12">
        <f>Výsledovka!B31</f>
        <v>32</v>
      </c>
      <c r="B40" s="12" t="str">
        <f>Výsledovka!C31</f>
        <v>Stránský Jaroslav</v>
      </c>
      <c r="C40" s="12">
        <f>Výsledovka!D31</f>
        <v>1948</v>
      </c>
      <c r="D40" s="14" t="str">
        <f>Výsledovka!E31</f>
        <v>Jenišovice</v>
      </c>
      <c r="E40" s="19">
        <v>10</v>
      </c>
      <c r="F40" s="12">
        <v>10</v>
      </c>
      <c r="G40" s="12">
        <v>10</v>
      </c>
      <c r="H40" s="12">
        <v>10</v>
      </c>
      <c r="I40" s="20">
        <v>10</v>
      </c>
      <c r="J40" s="19">
        <v>10</v>
      </c>
      <c r="K40" s="12">
        <v>10</v>
      </c>
      <c r="L40" s="12">
        <v>10</v>
      </c>
      <c r="M40" s="12">
        <v>10</v>
      </c>
      <c r="N40" s="20">
        <v>9</v>
      </c>
      <c r="O40" s="19">
        <v>9</v>
      </c>
      <c r="P40" s="12">
        <v>8</v>
      </c>
      <c r="Q40" s="12">
        <v>8</v>
      </c>
      <c r="R40" s="12">
        <v>8</v>
      </c>
      <c r="S40" s="20">
        <v>8</v>
      </c>
      <c r="T40" s="15">
        <f t="shared" si="0"/>
        <v>140</v>
      </c>
      <c r="U40" s="12" t="str">
        <f t="shared" si="1"/>
        <v>I</v>
      </c>
      <c r="V40" s="12">
        <v>9</v>
      </c>
      <c r="W40" s="12">
        <v>2</v>
      </c>
    </row>
    <row r="41" spans="1:23" ht="15">
      <c r="A41" s="12">
        <f>Výsledovka!B40</f>
        <v>33</v>
      </c>
      <c r="B41" s="12" t="str">
        <f>Výsledovka!C40</f>
        <v>Votroubek Rostislav</v>
      </c>
      <c r="C41" s="12">
        <f>Výsledovka!D40</f>
        <v>1958</v>
      </c>
      <c r="D41" s="14" t="str">
        <f>Výsledovka!E40</f>
        <v>Hodkovice</v>
      </c>
      <c r="E41" s="19">
        <v>10</v>
      </c>
      <c r="F41" s="12">
        <v>10</v>
      </c>
      <c r="G41" s="12">
        <v>10</v>
      </c>
      <c r="H41" s="12">
        <v>10</v>
      </c>
      <c r="I41" s="20">
        <v>9</v>
      </c>
      <c r="J41" s="19">
        <v>9</v>
      </c>
      <c r="K41" s="12">
        <v>8</v>
      </c>
      <c r="L41" s="12">
        <v>8</v>
      </c>
      <c r="M41" s="12">
        <v>8</v>
      </c>
      <c r="N41" s="20">
        <v>7</v>
      </c>
      <c r="O41" s="19">
        <v>7</v>
      </c>
      <c r="P41" s="12">
        <v>7</v>
      </c>
      <c r="Q41" s="12">
        <v>7</v>
      </c>
      <c r="R41" s="12">
        <v>0</v>
      </c>
      <c r="S41" s="20">
        <v>0</v>
      </c>
      <c r="T41" s="15">
        <f t="shared" si="0"/>
        <v>110</v>
      </c>
      <c r="U41" s="12"/>
      <c r="V41" s="12">
        <v>4</v>
      </c>
      <c r="W41" s="12">
        <v>2</v>
      </c>
    </row>
    <row r="42" spans="1:23" ht="15">
      <c r="A42" s="12">
        <f>Výsledovka!B33</f>
        <v>34</v>
      </c>
      <c r="B42" s="12" t="str">
        <f>Výsledovka!C33</f>
        <v>Votroubková Jana</v>
      </c>
      <c r="C42" s="12">
        <f>Výsledovka!D33</f>
        <v>1963</v>
      </c>
      <c r="D42" s="14" t="str">
        <f>Výsledovka!E33</f>
        <v>Hodkovice</v>
      </c>
      <c r="E42" s="19">
        <v>10</v>
      </c>
      <c r="F42" s="12">
        <v>10</v>
      </c>
      <c r="G42" s="12">
        <v>10</v>
      </c>
      <c r="H42" s="12">
        <v>9</v>
      </c>
      <c r="I42" s="20">
        <v>9</v>
      </c>
      <c r="J42" s="19">
        <v>9</v>
      </c>
      <c r="K42" s="12">
        <v>9</v>
      </c>
      <c r="L42" s="12">
        <v>9</v>
      </c>
      <c r="M42" s="12">
        <v>9</v>
      </c>
      <c r="N42" s="20">
        <v>9</v>
      </c>
      <c r="O42" s="19">
        <v>9</v>
      </c>
      <c r="P42" s="12">
        <v>8</v>
      </c>
      <c r="Q42" s="12">
        <v>8</v>
      </c>
      <c r="R42" s="12">
        <v>7</v>
      </c>
      <c r="S42" s="20">
        <v>7</v>
      </c>
      <c r="T42" s="15">
        <f t="shared" si="0"/>
        <v>132</v>
      </c>
      <c r="U42" s="12" t="str">
        <f t="shared" si="1"/>
        <v>III</v>
      </c>
      <c r="V42" s="12">
        <v>3</v>
      </c>
      <c r="W42" s="12">
        <v>8</v>
      </c>
    </row>
    <row r="43" spans="1:23" ht="15">
      <c r="A43" s="12">
        <f>Výsledovka!B12</f>
        <v>35</v>
      </c>
      <c r="B43" s="12" t="str">
        <f>Výsledovka!C12</f>
        <v>Vnouček Miloš</v>
      </c>
      <c r="C43" s="12">
        <f>Výsledovka!D12</f>
        <v>1964</v>
      </c>
      <c r="D43" s="14" t="str">
        <f>Výsledovka!E12</f>
        <v>Liberec</v>
      </c>
      <c r="E43" s="19">
        <v>10</v>
      </c>
      <c r="F43" s="12">
        <v>10</v>
      </c>
      <c r="G43" s="12">
        <v>10</v>
      </c>
      <c r="H43" s="12">
        <v>10</v>
      </c>
      <c r="I43" s="20">
        <v>10</v>
      </c>
      <c r="J43" s="19">
        <v>10</v>
      </c>
      <c r="K43" s="12">
        <v>10</v>
      </c>
      <c r="L43" s="12">
        <v>10</v>
      </c>
      <c r="M43" s="12">
        <v>10</v>
      </c>
      <c r="N43" s="20">
        <v>10</v>
      </c>
      <c r="O43" s="19">
        <v>10</v>
      </c>
      <c r="P43" s="12">
        <v>10</v>
      </c>
      <c r="Q43" s="12">
        <v>9</v>
      </c>
      <c r="R43" s="12">
        <v>9</v>
      </c>
      <c r="S43" s="20">
        <v>9</v>
      </c>
      <c r="T43" s="15">
        <f t="shared" si="0"/>
        <v>147</v>
      </c>
      <c r="U43" s="12" t="str">
        <f t="shared" si="1"/>
        <v>M</v>
      </c>
      <c r="V43" s="12">
        <v>12</v>
      </c>
      <c r="W43" s="12">
        <v>3</v>
      </c>
    </row>
    <row r="44" spans="1:23" ht="15">
      <c r="A44" s="12">
        <f>Výsledovka!B27</f>
        <v>36</v>
      </c>
      <c r="B44" s="12" t="str">
        <f>Výsledovka!C27</f>
        <v>Bukvic Luboš</v>
      </c>
      <c r="C44" s="12">
        <f>Výsledovka!D27</f>
        <v>1958</v>
      </c>
      <c r="D44" s="14" t="str">
        <f>Výsledovka!E27</f>
        <v>Turnov</v>
      </c>
      <c r="E44" s="19">
        <v>10</v>
      </c>
      <c r="F44" s="12">
        <v>10</v>
      </c>
      <c r="G44" s="12">
        <v>10</v>
      </c>
      <c r="H44" s="12">
        <v>10</v>
      </c>
      <c r="I44" s="20">
        <v>10</v>
      </c>
      <c r="J44" s="19">
        <v>9</v>
      </c>
      <c r="K44" s="12">
        <v>9</v>
      </c>
      <c r="L44" s="12">
        <v>9</v>
      </c>
      <c r="M44" s="12">
        <v>9</v>
      </c>
      <c r="N44" s="20">
        <v>9</v>
      </c>
      <c r="O44" s="19">
        <v>9</v>
      </c>
      <c r="P44" s="12">
        <v>9</v>
      </c>
      <c r="Q44" s="12">
        <v>9</v>
      </c>
      <c r="R44" s="12">
        <v>8</v>
      </c>
      <c r="S44" s="20">
        <v>8</v>
      </c>
      <c r="T44" s="15">
        <f t="shared" si="0"/>
        <v>138</v>
      </c>
      <c r="U44" s="12" t="str">
        <f t="shared" si="1"/>
        <v>II</v>
      </c>
      <c r="V44" s="12">
        <v>5</v>
      </c>
      <c r="W44" s="12">
        <v>8</v>
      </c>
    </row>
    <row r="45" spans="1:23" ht="15">
      <c r="A45" s="12">
        <f>Výsledovka!B30</f>
        <v>37</v>
      </c>
      <c r="B45" s="12" t="str">
        <f>Výsledovka!C30</f>
        <v>Schäfer Josef, Ing.</v>
      </c>
      <c r="C45" s="12">
        <f>Výsledovka!D30</f>
        <v>1947</v>
      </c>
      <c r="D45" s="14" t="str">
        <f>Výsledovka!E30</f>
        <v>Turnov</v>
      </c>
      <c r="E45" s="19">
        <v>10</v>
      </c>
      <c r="F45" s="12">
        <v>10</v>
      </c>
      <c r="G45" s="12">
        <v>9</v>
      </c>
      <c r="H45" s="12">
        <v>9</v>
      </c>
      <c r="I45" s="20">
        <v>9</v>
      </c>
      <c r="J45" s="19">
        <v>9</v>
      </c>
      <c r="K45" s="12">
        <v>9</v>
      </c>
      <c r="L45" s="12">
        <v>9</v>
      </c>
      <c r="M45" s="12">
        <v>9</v>
      </c>
      <c r="N45" s="20">
        <v>8</v>
      </c>
      <c r="O45" s="19">
        <v>8</v>
      </c>
      <c r="P45" s="12">
        <v>8</v>
      </c>
      <c r="Q45" s="12">
        <v>8</v>
      </c>
      <c r="R45" s="12">
        <v>7</v>
      </c>
      <c r="S45" s="20">
        <v>7</v>
      </c>
      <c r="T45" s="15">
        <f t="shared" si="0"/>
        <v>129</v>
      </c>
      <c r="U45" s="12" t="str">
        <f t="shared" si="1"/>
        <v>III</v>
      </c>
      <c r="V45" s="12">
        <v>2</v>
      </c>
      <c r="W45" s="12">
        <v>7</v>
      </c>
    </row>
    <row r="46" spans="1:23" ht="15">
      <c r="A46" s="12">
        <f>Výsledovka!B29</f>
        <v>38</v>
      </c>
      <c r="B46" s="12" t="str">
        <f>Výsledovka!C29</f>
        <v>Hanzlík Miroslav, Ing.</v>
      </c>
      <c r="C46" s="12">
        <f>Výsledovka!D29</f>
        <v>1958</v>
      </c>
      <c r="D46" s="14" t="str">
        <f>Výsledovka!E29</f>
        <v>Liberec</v>
      </c>
      <c r="E46" s="19">
        <v>10</v>
      </c>
      <c r="F46" s="12">
        <v>10</v>
      </c>
      <c r="G46" s="12">
        <v>10</v>
      </c>
      <c r="H46" s="12">
        <v>10</v>
      </c>
      <c r="I46" s="20">
        <v>10</v>
      </c>
      <c r="J46" s="19">
        <v>9</v>
      </c>
      <c r="K46" s="12">
        <v>9</v>
      </c>
      <c r="L46" s="12">
        <v>9</v>
      </c>
      <c r="M46" s="12">
        <v>9</v>
      </c>
      <c r="N46" s="20">
        <v>9</v>
      </c>
      <c r="O46" s="19">
        <v>9</v>
      </c>
      <c r="P46" s="12">
        <v>8</v>
      </c>
      <c r="Q46" s="12">
        <v>8</v>
      </c>
      <c r="R46" s="12">
        <v>8</v>
      </c>
      <c r="S46" s="20">
        <v>6</v>
      </c>
      <c r="T46" s="15">
        <f t="shared" si="0"/>
        <v>134</v>
      </c>
      <c r="U46" s="12" t="str">
        <f t="shared" si="1"/>
        <v>II</v>
      </c>
      <c r="V46" s="12">
        <v>5</v>
      </c>
      <c r="W46" s="12">
        <v>6</v>
      </c>
    </row>
    <row r="47" spans="1:23" ht="15">
      <c r="A47" s="12">
        <f>Výsledovka!B35</f>
        <v>39</v>
      </c>
      <c r="B47" s="12" t="str">
        <f>Výsledovka!C35</f>
        <v>Poleno Dušan</v>
      </c>
      <c r="C47" s="12">
        <f>Výsledovka!D35</f>
        <v>1951</v>
      </c>
      <c r="D47" s="14" t="str">
        <f>Výsledovka!E35</f>
        <v>Liberec</v>
      </c>
      <c r="E47" s="19">
        <v>10</v>
      </c>
      <c r="F47" s="12">
        <v>10</v>
      </c>
      <c r="G47" s="12">
        <v>10</v>
      </c>
      <c r="H47" s="12">
        <v>10</v>
      </c>
      <c r="I47" s="20">
        <v>10</v>
      </c>
      <c r="J47" s="19">
        <v>10</v>
      </c>
      <c r="K47" s="12">
        <v>9</v>
      </c>
      <c r="L47" s="12">
        <v>9</v>
      </c>
      <c r="M47" s="12">
        <v>9</v>
      </c>
      <c r="N47" s="20">
        <v>9</v>
      </c>
      <c r="O47" s="19">
        <v>8</v>
      </c>
      <c r="P47" s="12">
        <v>8</v>
      </c>
      <c r="Q47" s="12">
        <v>8</v>
      </c>
      <c r="R47" s="12">
        <v>8</v>
      </c>
      <c r="S47" s="20">
        <v>8</v>
      </c>
      <c r="T47" s="15">
        <f t="shared" si="0"/>
        <v>136</v>
      </c>
      <c r="U47" s="12" t="str">
        <f t="shared" si="1"/>
        <v>II</v>
      </c>
      <c r="V47" s="12">
        <v>6</v>
      </c>
      <c r="W47" s="12">
        <v>4</v>
      </c>
    </row>
    <row r="48" spans="1:23" ht="15">
      <c r="A48" s="12">
        <f>Výsledovka!B34</f>
        <v>40</v>
      </c>
      <c r="B48" s="12" t="str">
        <f>Výsledovka!C34</f>
        <v>Lédl František</v>
      </c>
      <c r="C48" s="12">
        <f>Výsledovka!D34</f>
        <v>1954</v>
      </c>
      <c r="D48" s="14" t="str">
        <f>Výsledovka!E34</f>
        <v>Hodkovice</v>
      </c>
      <c r="E48" s="19">
        <v>10</v>
      </c>
      <c r="F48" s="12">
        <v>10</v>
      </c>
      <c r="G48" s="12">
        <v>10</v>
      </c>
      <c r="H48" s="12">
        <v>9</v>
      </c>
      <c r="I48" s="20">
        <v>9</v>
      </c>
      <c r="J48" s="19">
        <v>9</v>
      </c>
      <c r="K48" s="12">
        <v>9</v>
      </c>
      <c r="L48" s="12">
        <v>9</v>
      </c>
      <c r="M48" s="12">
        <v>9</v>
      </c>
      <c r="N48" s="20">
        <v>8</v>
      </c>
      <c r="O48" s="19">
        <v>8</v>
      </c>
      <c r="P48" s="12">
        <v>8</v>
      </c>
      <c r="Q48" s="12">
        <v>8</v>
      </c>
      <c r="R48" s="12">
        <v>7</v>
      </c>
      <c r="S48" s="20">
        <v>7</v>
      </c>
      <c r="T48" s="15">
        <f t="shared" si="0"/>
        <v>130</v>
      </c>
      <c r="U48" s="12" t="str">
        <f t="shared" si="1"/>
        <v>III</v>
      </c>
      <c r="V48" s="12">
        <v>3</v>
      </c>
      <c r="W48" s="12">
        <v>6</v>
      </c>
    </row>
    <row r="49" spans="1:23" ht="15">
      <c r="A49" s="12">
        <f>Výsledovka!B38</f>
        <v>41</v>
      </c>
      <c r="B49" s="12" t="str">
        <f>Výsledovka!C38</f>
        <v>Rejman Aleš</v>
      </c>
      <c r="C49" s="12">
        <f>Výsledovka!D38</f>
        <v>1961</v>
      </c>
      <c r="D49" s="14" t="str">
        <f>Výsledovka!E38</f>
        <v>Hodkovice</v>
      </c>
      <c r="E49" s="19">
        <v>10</v>
      </c>
      <c r="F49" s="12">
        <v>10</v>
      </c>
      <c r="G49" s="12">
        <v>9</v>
      </c>
      <c r="H49" s="12">
        <v>9</v>
      </c>
      <c r="I49" s="20">
        <v>9</v>
      </c>
      <c r="J49" s="19">
        <v>9</v>
      </c>
      <c r="K49" s="12">
        <v>9</v>
      </c>
      <c r="L49" s="12">
        <v>9</v>
      </c>
      <c r="M49" s="12">
        <v>9</v>
      </c>
      <c r="N49" s="20">
        <v>9</v>
      </c>
      <c r="O49" s="19">
        <v>9</v>
      </c>
      <c r="P49" s="12">
        <v>9</v>
      </c>
      <c r="Q49" s="12">
        <v>7</v>
      </c>
      <c r="R49" s="12">
        <v>7</v>
      </c>
      <c r="S49" s="20">
        <v>0</v>
      </c>
      <c r="T49" s="15">
        <f t="shared" si="0"/>
        <v>124</v>
      </c>
      <c r="U49" s="12"/>
      <c r="V49" s="12">
        <v>2</v>
      </c>
      <c r="W49" s="12">
        <v>10</v>
      </c>
    </row>
    <row r="50" spans="1:23" ht="15">
      <c r="A50" s="12">
        <f>Výsledovka!B26</f>
        <v>42</v>
      </c>
      <c r="B50" s="12" t="str">
        <f>Výsledovka!C26</f>
        <v>Smorádek Vlastislav, Ing.</v>
      </c>
      <c r="C50" s="12">
        <f>Výsledovka!D26</f>
        <v>1962</v>
      </c>
      <c r="D50" s="14" t="str">
        <f>Výsledovka!E26</f>
        <v>Jenišovice</v>
      </c>
      <c r="E50" s="19">
        <v>10</v>
      </c>
      <c r="F50" s="12">
        <v>10</v>
      </c>
      <c r="G50" s="12">
        <v>10</v>
      </c>
      <c r="H50" s="12">
        <v>10</v>
      </c>
      <c r="I50" s="20">
        <v>10</v>
      </c>
      <c r="J50" s="19">
        <v>10</v>
      </c>
      <c r="K50" s="12">
        <v>10</v>
      </c>
      <c r="L50" s="12">
        <v>9</v>
      </c>
      <c r="M50" s="12">
        <v>9</v>
      </c>
      <c r="N50" s="20">
        <v>9</v>
      </c>
      <c r="O50" s="19">
        <v>9</v>
      </c>
      <c r="P50" s="12">
        <v>9</v>
      </c>
      <c r="Q50" s="12">
        <v>9</v>
      </c>
      <c r="R50" s="12">
        <v>9</v>
      </c>
      <c r="S50" s="20">
        <v>9</v>
      </c>
      <c r="T50" s="15">
        <f t="shared" si="0"/>
        <v>142</v>
      </c>
      <c r="U50" s="12" t="str">
        <f t="shared" si="1"/>
        <v>I</v>
      </c>
      <c r="V50" s="12">
        <v>7</v>
      </c>
      <c r="W50" s="12">
        <v>8</v>
      </c>
    </row>
    <row r="51" spans="1:23" ht="15">
      <c r="A51" s="36">
        <f>Výsledovka!B16</f>
        <v>43</v>
      </c>
      <c r="B51" s="36" t="str">
        <f>Výsledovka!C16</f>
        <v>Bernat Dan</v>
      </c>
      <c r="C51" s="36">
        <f>Výsledovka!D16</f>
        <v>1967</v>
      </c>
      <c r="D51" s="37" t="str">
        <f>Výsledovka!E16</f>
        <v>Liberec</v>
      </c>
      <c r="E51" s="38">
        <v>10</v>
      </c>
      <c r="F51" s="36">
        <v>10</v>
      </c>
      <c r="G51" s="36">
        <v>10</v>
      </c>
      <c r="H51" s="36">
        <v>10</v>
      </c>
      <c r="I51" s="39">
        <v>10</v>
      </c>
      <c r="J51" s="38">
        <v>10</v>
      </c>
      <c r="K51" s="36">
        <v>10</v>
      </c>
      <c r="L51" s="36">
        <v>10</v>
      </c>
      <c r="M51" s="36">
        <v>10</v>
      </c>
      <c r="N51" s="39">
        <v>10</v>
      </c>
      <c r="O51" s="38">
        <v>10</v>
      </c>
      <c r="P51" s="36">
        <v>9</v>
      </c>
      <c r="Q51" s="36">
        <v>9</v>
      </c>
      <c r="R51" s="36">
        <v>9</v>
      </c>
      <c r="S51" s="39">
        <v>9</v>
      </c>
      <c r="T51" s="40">
        <f t="shared" si="0"/>
        <v>146</v>
      </c>
      <c r="U51" s="36" t="str">
        <f t="shared" si="1"/>
        <v>M</v>
      </c>
      <c r="V51" s="36">
        <v>11</v>
      </c>
      <c r="W51" s="36">
        <v>4</v>
      </c>
    </row>
    <row r="52" spans="1:23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:23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3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1:23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</sheetData>
  <sheetProtection/>
  <mergeCells count="1">
    <mergeCell ref="E8:S8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W63"/>
  <sheetViews>
    <sheetView zoomScalePageLayoutView="0" workbookViewId="0" topLeftCell="A19">
      <selection activeCell="V44" sqref="V44"/>
    </sheetView>
  </sheetViews>
  <sheetFormatPr defaultColWidth="9.140625" defaultRowHeight="15"/>
  <cols>
    <col min="2" max="2" width="22.57421875" style="0" customWidth="1"/>
    <col min="4" max="4" width="11.7109375" style="0" customWidth="1"/>
    <col min="5" max="19" width="4.7109375" style="0" customWidth="1"/>
    <col min="21" max="21" width="10.8515625" style="0" bestFit="1" customWidth="1"/>
    <col min="22" max="23" width="3.7109375" style="0" customWidth="1"/>
  </cols>
  <sheetData>
    <row r="8" spans="1:23" ht="15.75" thickBot="1">
      <c r="A8" s="13" t="s">
        <v>12</v>
      </c>
      <c r="B8" s="13" t="s">
        <v>13</v>
      </c>
      <c r="C8" s="13" t="s">
        <v>14</v>
      </c>
      <c r="D8" s="13" t="s">
        <v>15</v>
      </c>
      <c r="E8" s="48" t="s">
        <v>20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21" t="s">
        <v>21</v>
      </c>
      <c r="U8" s="21" t="s">
        <v>17</v>
      </c>
      <c r="V8" s="12">
        <v>10</v>
      </c>
      <c r="W8" s="12">
        <v>9</v>
      </c>
    </row>
    <row r="9" spans="1:23" ht="15">
      <c r="A9" s="12">
        <f>Výsledovka!B13</f>
        <v>1</v>
      </c>
      <c r="B9" s="12" t="str">
        <f>Výsledovka!C13</f>
        <v>Krátký Karel, Ing.</v>
      </c>
      <c r="C9" s="12">
        <f>Výsledovka!D13</f>
        <v>1955</v>
      </c>
      <c r="D9" s="14" t="str">
        <f>Výsledovka!E13</f>
        <v>Liberec</v>
      </c>
      <c r="E9" s="16">
        <v>10</v>
      </c>
      <c r="F9" s="17">
        <v>10</v>
      </c>
      <c r="G9" s="17">
        <v>10</v>
      </c>
      <c r="H9" s="17">
        <v>10</v>
      </c>
      <c r="I9" s="18">
        <v>10</v>
      </c>
      <c r="J9" s="16">
        <v>10</v>
      </c>
      <c r="K9" s="17">
        <v>10</v>
      </c>
      <c r="L9" s="17">
        <v>9</v>
      </c>
      <c r="M9" s="17">
        <v>9</v>
      </c>
      <c r="N9" s="18">
        <v>9</v>
      </c>
      <c r="O9" s="16">
        <v>9</v>
      </c>
      <c r="P9" s="17">
        <v>9</v>
      </c>
      <c r="Q9" s="17">
        <v>8</v>
      </c>
      <c r="R9" s="17">
        <v>8</v>
      </c>
      <c r="S9" s="18">
        <v>8</v>
      </c>
      <c r="T9" s="15">
        <f>SUM(E9:S9)</f>
        <v>139</v>
      </c>
      <c r="U9" s="12" t="str">
        <f>IF(T9&gt;=137,"M",IF(T9&gt;=131,"I",IF(T9&gt;=125,"II",IF(T9&gt;=116,"III"))))</f>
        <v>M</v>
      </c>
      <c r="V9" s="12">
        <v>7</v>
      </c>
      <c r="W9" s="12">
        <v>5</v>
      </c>
    </row>
    <row r="10" spans="1:23" ht="15">
      <c r="A10" s="12">
        <f>Výsledovka!B10</f>
        <v>2</v>
      </c>
      <c r="B10" s="12" t="str">
        <f>Výsledovka!C10</f>
        <v>Přecechtěl Oldřich, Ing.</v>
      </c>
      <c r="C10" s="12">
        <f>Výsledovka!D10</f>
        <v>1968</v>
      </c>
      <c r="D10" s="14" t="str">
        <f>Výsledovka!E10</f>
        <v>Liberec</v>
      </c>
      <c r="E10" s="19">
        <v>10</v>
      </c>
      <c r="F10" s="12">
        <v>10</v>
      </c>
      <c r="G10" s="12">
        <v>10</v>
      </c>
      <c r="H10" s="12">
        <v>10</v>
      </c>
      <c r="I10" s="20">
        <v>10</v>
      </c>
      <c r="J10" s="19">
        <v>10</v>
      </c>
      <c r="K10" s="12">
        <v>9</v>
      </c>
      <c r="L10" s="12">
        <v>9</v>
      </c>
      <c r="M10" s="12">
        <v>9</v>
      </c>
      <c r="N10" s="20">
        <v>9</v>
      </c>
      <c r="O10" s="19">
        <v>9</v>
      </c>
      <c r="P10" s="12">
        <v>9</v>
      </c>
      <c r="Q10" s="12">
        <v>9</v>
      </c>
      <c r="R10" s="12">
        <v>9</v>
      </c>
      <c r="S10" s="20">
        <v>8</v>
      </c>
      <c r="T10" s="15">
        <f aca="true" t="shared" si="0" ref="T10:T51">SUM(E10:S10)</f>
        <v>140</v>
      </c>
      <c r="U10" s="12" t="str">
        <f aca="true" t="shared" si="1" ref="U10:U51">IF(T10&gt;=137,"M",IF(T10&gt;=131,"I",IF(T10&gt;=125,"II",IF(T10&gt;=116,"III"))))</f>
        <v>M</v>
      </c>
      <c r="V10" s="12">
        <v>6</v>
      </c>
      <c r="W10" s="12">
        <v>8</v>
      </c>
    </row>
    <row r="11" spans="1:23" ht="15">
      <c r="A11" s="12">
        <f>Výsledovka!B11</f>
        <v>3</v>
      </c>
      <c r="B11" s="12" t="str">
        <f>Výsledovka!C11</f>
        <v>Plůcha Pavel</v>
      </c>
      <c r="C11" s="12">
        <f>Výsledovka!D11</f>
        <v>1964</v>
      </c>
      <c r="D11" s="14" t="str">
        <f>Výsledovka!E11</f>
        <v>Tanvald</v>
      </c>
      <c r="E11" s="19">
        <v>10</v>
      </c>
      <c r="F11" s="12">
        <v>10</v>
      </c>
      <c r="G11" s="12">
        <v>10</v>
      </c>
      <c r="H11" s="12">
        <v>10</v>
      </c>
      <c r="I11" s="20">
        <v>10</v>
      </c>
      <c r="J11" s="19">
        <v>10</v>
      </c>
      <c r="K11" s="12">
        <v>10</v>
      </c>
      <c r="L11" s="12">
        <v>9</v>
      </c>
      <c r="M11" s="12">
        <v>9</v>
      </c>
      <c r="N11" s="20">
        <v>9</v>
      </c>
      <c r="O11" s="19">
        <v>9</v>
      </c>
      <c r="P11" s="12">
        <v>9</v>
      </c>
      <c r="Q11" s="12">
        <v>9</v>
      </c>
      <c r="R11" s="12">
        <v>8</v>
      </c>
      <c r="S11" s="20">
        <v>8</v>
      </c>
      <c r="T11" s="15">
        <f t="shared" si="0"/>
        <v>140</v>
      </c>
      <c r="U11" s="12" t="str">
        <f t="shared" si="1"/>
        <v>M</v>
      </c>
      <c r="V11" s="12">
        <v>7</v>
      </c>
      <c r="W11" s="12">
        <v>6</v>
      </c>
    </row>
    <row r="12" spans="1:23" ht="15">
      <c r="A12" s="12">
        <f>Výsledovka!B9</f>
        <v>4</v>
      </c>
      <c r="B12" s="12" t="str">
        <f>Výsledovka!C9</f>
        <v>Herber Jan</v>
      </c>
      <c r="C12" s="12">
        <f>Výsledovka!D9</f>
        <v>1973</v>
      </c>
      <c r="D12" s="14" t="str">
        <f>Výsledovka!E9</f>
        <v>Rokytnice</v>
      </c>
      <c r="E12" s="19">
        <v>10</v>
      </c>
      <c r="F12" s="12">
        <v>10</v>
      </c>
      <c r="G12" s="12">
        <v>10</v>
      </c>
      <c r="H12" s="12">
        <v>10</v>
      </c>
      <c r="I12" s="20">
        <v>10</v>
      </c>
      <c r="J12" s="19">
        <v>10</v>
      </c>
      <c r="K12" s="12">
        <v>10</v>
      </c>
      <c r="L12" s="12">
        <v>9</v>
      </c>
      <c r="M12" s="12">
        <v>9</v>
      </c>
      <c r="N12" s="20">
        <v>9</v>
      </c>
      <c r="O12" s="19">
        <v>9</v>
      </c>
      <c r="P12" s="12">
        <v>9</v>
      </c>
      <c r="Q12" s="12">
        <v>9</v>
      </c>
      <c r="R12" s="12">
        <v>9</v>
      </c>
      <c r="S12" s="20">
        <v>8</v>
      </c>
      <c r="T12" s="15">
        <f t="shared" si="0"/>
        <v>141</v>
      </c>
      <c r="U12" s="12" t="str">
        <f t="shared" si="1"/>
        <v>M</v>
      </c>
      <c r="V12" s="12">
        <v>7</v>
      </c>
      <c r="W12" s="12">
        <v>7</v>
      </c>
    </row>
    <row r="13" spans="1:23" ht="15">
      <c r="A13" s="12">
        <f>Výsledovka!B37</f>
        <v>5</v>
      </c>
      <c r="B13" s="12" t="str">
        <f>Výsledovka!C37</f>
        <v>Hušek Ladislav, Ing.</v>
      </c>
      <c r="C13" s="12">
        <f>Výsledovka!D37</f>
        <v>1954</v>
      </c>
      <c r="D13" s="14" t="str">
        <f>Výsledovka!E37</f>
        <v>Turnov</v>
      </c>
      <c r="E13" s="19">
        <v>10</v>
      </c>
      <c r="F13" s="12">
        <v>9</v>
      </c>
      <c r="G13" s="12">
        <v>9</v>
      </c>
      <c r="H13" s="12">
        <v>9</v>
      </c>
      <c r="I13" s="20">
        <v>9</v>
      </c>
      <c r="J13" s="19">
        <v>8</v>
      </c>
      <c r="K13" s="12">
        <v>8</v>
      </c>
      <c r="L13" s="12">
        <v>7</v>
      </c>
      <c r="M13" s="12">
        <v>7</v>
      </c>
      <c r="N13" s="20">
        <v>6</v>
      </c>
      <c r="O13" s="19">
        <v>6</v>
      </c>
      <c r="P13" s="12">
        <v>5</v>
      </c>
      <c r="Q13" s="12">
        <v>3</v>
      </c>
      <c r="R13" s="12">
        <v>3</v>
      </c>
      <c r="S13" s="20">
        <v>0</v>
      </c>
      <c r="T13" s="15">
        <f t="shared" si="0"/>
        <v>99</v>
      </c>
      <c r="U13" s="12"/>
      <c r="V13" s="12">
        <v>1</v>
      </c>
      <c r="W13" s="12">
        <v>4</v>
      </c>
    </row>
    <row r="14" spans="1:23" ht="15">
      <c r="A14" s="12">
        <f>Výsledovka!B51</f>
        <v>6</v>
      </c>
      <c r="B14" s="12">
        <f>Výsledovka!C51</f>
        <v>0</v>
      </c>
      <c r="C14" s="12">
        <f>Výsledovka!D51</f>
        <v>0</v>
      </c>
      <c r="D14" s="14">
        <f>Výsledovka!E51</f>
        <v>0</v>
      </c>
      <c r="E14" s="19"/>
      <c r="F14" s="12"/>
      <c r="G14" s="12"/>
      <c r="H14" s="12"/>
      <c r="I14" s="20"/>
      <c r="J14" s="19"/>
      <c r="K14" s="12"/>
      <c r="L14" s="12"/>
      <c r="M14" s="12"/>
      <c r="N14" s="20"/>
      <c r="O14" s="19"/>
      <c r="P14" s="12"/>
      <c r="Q14" s="12"/>
      <c r="R14" s="12"/>
      <c r="S14" s="20"/>
      <c r="T14" s="15">
        <f t="shared" si="0"/>
        <v>0</v>
      </c>
      <c r="U14" s="12"/>
      <c r="V14" s="12"/>
      <c r="W14" s="12"/>
    </row>
    <row r="15" spans="1:23" ht="15">
      <c r="A15" s="12">
        <f>Výsledovka!B50</f>
        <v>7</v>
      </c>
      <c r="B15" s="12">
        <f>Výsledovka!C50</f>
        <v>0</v>
      </c>
      <c r="C15" s="12">
        <f>Výsledovka!D50</f>
        <v>0</v>
      </c>
      <c r="D15" s="14">
        <f>Výsledovka!E50</f>
        <v>0</v>
      </c>
      <c r="E15" s="19"/>
      <c r="F15" s="12"/>
      <c r="G15" s="12"/>
      <c r="H15" s="12"/>
      <c r="I15" s="20"/>
      <c r="J15" s="19"/>
      <c r="K15" s="12"/>
      <c r="L15" s="12"/>
      <c r="M15" s="12"/>
      <c r="N15" s="20"/>
      <c r="O15" s="19"/>
      <c r="P15" s="12"/>
      <c r="Q15" s="12"/>
      <c r="R15" s="12"/>
      <c r="S15" s="20"/>
      <c r="T15" s="15">
        <f t="shared" si="0"/>
        <v>0</v>
      </c>
      <c r="U15" s="12"/>
      <c r="V15" s="12"/>
      <c r="W15" s="12"/>
    </row>
    <row r="16" spans="1:23" ht="15">
      <c r="A16" s="12">
        <f>Výsledovka!B49</f>
        <v>8</v>
      </c>
      <c r="B16" s="12">
        <f>Výsledovka!C49</f>
        <v>0</v>
      </c>
      <c r="C16" s="12">
        <f>Výsledovka!D49</f>
        <v>0</v>
      </c>
      <c r="D16" s="14">
        <f>Výsledovka!E49</f>
        <v>0</v>
      </c>
      <c r="E16" s="19"/>
      <c r="F16" s="12"/>
      <c r="G16" s="12"/>
      <c r="H16" s="12"/>
      <c r="I16" s="20"/>
      <c r="J16" s="19"/>
      <c r="K16" s="12"/>
      <c r="L16" s="12"/>
      <c r="M16" s="12"/>
      <c r="N16" s="20"/>
      <c r="O16" s="19"/>
      <c r="P16" s="12"/>
      <c r="Q16" s="12"/>
      <c r="R16" s="12"/>
      <c r="S16" s="20"/>
      <c r="T16" s="15">
        <f t="shared" si="0"/>
        <v>0</v>
      </c>
      <c r="U16" s="12"/>
      <c r="V16" s="12"/>
      <c r="W16" s="12"/>
    </row>
    <row r="17" spans="1:23" ht="15">
      <c r="A17" s="12">
        <f>Výsledovka!B48</f>
        <v>9</v>
      </c>
      <c r="B17" s="12">
        <f>Výsledovka!C48</f>
        <v>0</v>
      </c>
      <c r="C17" s="12">
        <f>Výsledovka!D48</f>
        <v>0</v>
      </c>
      <c r="D17" s="14">
        <f>Výsledovka!E48</f>
        <v>0</v>
      </c>
      <c r="E17" s="19"/>
      <c r="F17" s="12"/>
      <c r="G17" s="12"/>
      <c r="H17" s="12"/>
      <c r="I17" s="20"/>
      <c r="J17" s="19"/>
      <c r="K17" s="12"/>
      <c r="L17" s="12"/>
      <c r="M17" s="12"/>
      <c r="N17" s="20"/>
      <c r="O17" s="19"/>
      <c r="P17" s="12"/>
      <c r="Q17" s="12"/>
      <c r="R17" s="12"/>
      <c r="S17" s="20"/>
      <c r="T17" s="15">
        <f t="shared" si="0"/>
        <v>0</v>
      </c>
      <c r="U17" s="12"/>
      <c r="V17" s="12"/>
      <c r="W17" s="12"/>
    </row>
    <row r="18" spans="1:23" ht="15">
      <c r="A18" s="12">
        <f>Výsledovka!B47</f>
        <v>10</v>
      </c>
      <c r="B18" s="12">
        <f>Výsledovka!C47</f>
        <v>0</v>
      </c>
      <c r="C18" s="12">
        <f>Výsledovka!D47</f>
        <v>0</v>
      </c>
      <c r="D18" s="14">
        <f>Výsledovka!E47</f>
        <v>0</v>
      </c>
      <c r="E18" s="19"/>
      <c r="F18" s="12"/>
      <c r="G18" s="12"/>
      <c r="H18" s="12"/>
      <c r="I18" s="20"/>
      <c r="J18" s="19"/>
      <c r="K18" s="12"/>
      <c r="L18" s="12"/>
      <c r="M18" s="12"/>
      <c r="N18" s="20"/>
      <c r="O18" s="19"/>
      <c r="P18" s="12"/>
      <c r="Q18" s="12"/>
      <c r="R18" s="12"/>
      <c r="S18" s="20"/>
      <c r="T18" s="15">
        <f t="shared" si="0"/>
        <v>0</v>
      </c>
      <c r="U18" s="12"/>
      <c r="V18" s="12"/>
      <c r="W18" s="12"/>
    </row>
    <row r="19" spans="1:23" ht="15">
      <c r="A19" s="12">
        <f>Výsledovka!B42</f>
        <v>11</v>
      </c>
      <c r="B19" s="12" t="str">
        <f>Výsledovka!C42</f>
        <v>Lank Lukáš</v>
      </c>
      <c r="C19" s="12">
        <f>Výsledovka!D42</f>
        <v>1991</v>
      </c>
      <c r="D19" s="14" t="str">
        <f>Výsledovka!E42</f>
        <v>indiv.</v>
      </c>
      <c r="E19" s="19">
        <v>10</v>
      </c>
      <c r="F19" s="12">
        <v>9</v>
      </c>
      <c r="G19" s="12">
        <v>8</v>
      </c>
      <c r="H19" s="12">
        <v>7</v>
      </c>
      <c r="I19" s="20">
        <v>6</v>
      </c>
      <c r="J19" s="19">
        <v>6</v>
      </c>
      <c r="K19" s="12">
        <v>5</v>
      </c>
      <c r="L19" s="12">
        <v>5</v>
      </c>
      <c r="M19" s="12">
        <v>4</v>
      </c>
      <c r="N19" s="20">
        <v>4</v>
      </c>
      <c r="O19" s="19">
        <v>3</v>
      </c>
      <c r="P19" s="12">
        <v>3</v>
      </c>
      <c r="Q19" s="12">
        <v>3</v>
      </c>
      <c r="R19" s="12">
        <v>2</v>
      </c>
      <c r="S19" s="20">
        <v>0</v>
      </c>
      <c r="T19" s="15">
        <f t="shared" si="0"/>
        <v>75</v>
      </c>
      <c r="U19" s="12"/>
      <c r="V19" s="12">
        <v>1</v>
      </c>
      <c r="W19" s="12">
        <v>1</v>
      </c>
    </row>
    <row r="20" spans="1:23" ht="15">
      <c r="A20" s="12">
        <f>Výsledovka!B43</f>
        <v>12</v>
      </c>
      <c r="B20" s="12" t="str">
        <f>Výsledovka!C43</f>
        <v>Kučera Karel</v>
      </c>
      <c r="C20" s="12">
        <f>Výsledovka!D43</f>
        <v>1950</v>
      </c>
      <c r="D20" s="14" t="str">
        <f>Výsledovka!E43</f>
        <v>Hodkovice</v>
      </c>
      <c r="E20" s="19">
        <v>10</v>
      </c>
      <c r="F20" s="12">
        <v>9</v>
      </c>
      <c r="G20" s="12">
        <v>9</v>
      </c>
      <c r="H20" s="12">
        <v>8</v>
      </c>
      <c r="I20" s="20">
        <v>6</v>
      </c>
      <c r="J20" s="19">
        <v>5</v>
      </c>
      <c r="K20" s="12">
        <v>4</v>
      </c>
      <c r="L20" s="12">
        <v>0</v>
      </c>
      <c r="M20" s="12">
        <v>0</v>
      </c>
      <c r="N20" s="20">
        <v>0</v>
      </c>
      <c r="O20" s="19">
        <v>0</v>
      </c>
      <c r="P20" s="12">
        <v>0</v>
      </c>
      <c r="Q20" s="12">
        <v>0</v>
      </c>
      <c r="R20" s="12">
        <v>0</v>
      </c>
      <c r="S20" s="20">
        <v>0</v>
      </c>
      <c r="T20" s="15">
        <f t="shared" si="0"/>
        <v>51</v>
      </c>
      <c r="U20" s="12"/>
      <c r="V20" s="12">
        <v>1</v>
      </c>
      <c r="W20" s="12">
        <v>2</v>
      </c>
    </row>
    <row r="21" spans="1:23" ht="15">
      <c r="A21" s="12">
        <f>Výsledovka!B39</f>
        <v>13</v>
      </c>
      <c r="B21" s="12" t="str">
        <f>Výsledovka!C39</f>
        <v>Louda Jaroslav</v>
      </c>
      <c r="C21" s="12">
        <f>Výsledovka!D39</f>
        <v>1954</v>
      </c>
      <c r="D21" s="14" t="str">
        <f>Výsledovka!E39</f>
        <v>Turnov</v>
      </c>
      <c r="E21" s="19">
        <v>9</v>
      </c>
      <c r="F21" s="12">
        <v>9</v>
      </c>
      <c r="G21" s="12">
        <v>9</v>
      </c>
      <c r="H21" s="12">
        <v>8</v>
      </c>
      <c r="I21" s="20">
        <v>7</v>
      </c>
      <c r="J21" s="19">
        <v>7</v>
      </c>
      <c r="K21" s="12">
        <v>6</v>
      </c>
      <c r="L21" s="12">
        <v>6</v>
      </c>
      <c r="M21" s="12">
        <v>5</v>
      </c>
      <c r="N21" s="20">
        <v>5</v>
      </c>
      <c r="O21" s="19">
        <v>5</v>
      </c>
      <c r="P21" s="12">
        <v>4</v>
      </c>
      <c r="Q21" s="12">
        <v>4</v>
      </c>
      <c r="R21" s="12">
        <v>1</v>
      </c>
      <c r="S21" s="20">
        <v>0</v>
      </c>
      <c r="T21" s="15">
        <f t="shared" si="0"/>
        <v>85</v>
      </c>
      <c r="U21" s="12"/>
      <c r="V21" s="12">
        <v>0</v>
      </c>
      <c r="W21" s="12">
        <v>3</v>
      </c>
    </row>
    <row r="22" spans="1:23" ht="15">
      <c r="A22" s="12">
        <f>Výsledovka!B41</f>
        <v>14</v>
      </c>
      <c r="B22" s="12" t="str">
        <f>Výsledovka!C41</f>
        <v>Vaňátko Petr</v>
      </c>
      <c r="C22" s="12">
        <f>Výsledovka!D41</f>
        <v>1961</v>
      </c>
      <c r="D22" s="14" t="str">
        <f>Výsledovka!E41</f>
        <v>Liberec</v>
      </c>
      <c r="E22" s="19">
        <v>10</v>
      </c>
      <c r="F22" s="12">
        <v>9</v>
      </c>
      <c r="G22" s="12">
        <v>9</v>
      </c>
      <c r="H22" s="12">
        <v>9</v>
      </c>
      <c r="I22" s="20">
        <v>8</v>
      </c>
      <c r="J22" s="19">
        <v>8</v>
      </c>
      <c r="K22" s="12">
        <v>7</v>
      </c>
      <c r="L22" s="12">
        <v>7</v>
      </c>
      <c r="M22" s="12">
        <v>7</v>
      </c>
      <c r="N22" s="20">
        <v>6</v>
      </c>
      <c r="O22" s="19">
        <v>6</v>
      </c>
      <c r="P22" s="12">
        <v>6</v>
      </c>
      <c r="Q22" s="12">
        <v>5</v>
      </c>
      <c r="R22" s="12">
        <v>2</v>
      </c>
      <c r="S22" s="20">
        <v>1</v>
      </c>
      <c r="T22" s="15">
        <f t="shared" si="0"/>
        <v>100</v>
      </c>
      <c r="U22" s="12"/>
      <c r="V22" s="12">
        <v>1</v>
      </c>
      <c r="W22" s="12">
        <v>3</v>
      </c>
    </row>
    <row r="23" spans="1:23" ht="15">
      <c r="A23" s="12">
        <f>Výsledovka!B36</f>
        <v>15</v>
      </c>
      <c r="B23" s="12" t="str">
        <f>Výsledovka!C36</f>
        <v>Erban Edvard</v>
      </c>
      <c r="C23" s="12">
        <f>Výsledovka!D36</f>
        <v>1941</v>
      </c>
      <c r="D23" s="14" t="str">
        <f>Výsledovka!E36</f>
        <v>Jenišovice</v>
      </c>
      <c r="E23" s="19">
        <v>9</v>
      </c>
      <c r="F23" s="12">
        <v>9</v>
      </c>
      <c r="G23" s="12">
        <v>9</v>
      </c>
      <c r="H23" s="12">
        <v>9</v>
      </c>
      <c r="I23" s="20">
        <v>9</v>
      </c>
      <c r="J23" s="19">
        <v>8</v>
      </c>
      <c r="K23" s="12">
        <v>7</v>
      </c>
      <c r="L23" s="12">
        <v>7</v>
      </c>
      <c r="M23" s="12">
        <v>7</v>
      </c>
      <c r="N23" s="20">
        <v>6</v>
      </c>
      <c r="O23" s="19">
        <v>6</v>
      </c>
      <c r="P23" s="12">
        <v>6</v>
      </c>
      <c r="Q23" s="12">
        <v>5</v>
      </c>
      <c r="R23" s="12">
        <v>5</v>
      </c>
      <c r="S23" s="20">
        <v>4</v>
      </c>
      <c r="T23" s="15">
        <f t="shared" si="0"/>
        <v>106</v>
      </c>
      <c r="U23" s="12"/>
      <c r="V23" s="12">
        <v>0</v>
      </c>
      <c r="W23" s="12">
        <v>5</v>
      </c>
    </row>
    <row r="24" spans="1:23" ht="15">
      <c r="A24" s="12">
        <f>Výsledovka!B32</f>
        <v>16</v>
      </c>
      <c r="B24" s="12" t="str">
        <f>Výsledovka!C32</f>
        <v>Mikule Roman</v>
      </c>
      <c r="C24" s="12">
        <f>Výsledovka!D32</f>
        <v>1970</v>
      </c>
      <c r="D24" s="14" t="str">
        <f>Výsledovka!E32</f>
        <v>Jenišovice</v>
      </c>
      <c r="E24" s="19">
        <v>9</v>
      </c>
      <c r="F24" s="12">
        <v>9</v>
      </c>
      <c r="G24" s="12">
        <v>9</v>
      </c>
      <c r="H24" s="12">
        <v>8</v>
      </c>
      <c r="I24" s="20">
        <v>8</v>
      </c>
      <c r="J24" s="19">
        <v>8</v>
      </c>
      <c r="K24" s="12">
        <v>7</v>
      </c>
      <c r="L24" s="12">
        <v>7</v>
      </c>
      <c r="M24" s="12">
        <v>7</v>
      </c>
      <c r="N24" s="20">
        <v>7</v>
      </c>
      <c r="O24" s="19">
        <v>7</v>
      </c>
      <c r="P24" s="12">
        <v>6</v>
      </c>
      <c r="Q24" s="12">
        <v>6</v>
      </c>
      <c r="R24" s="12">
        <v>6</v>
      </c>
      <c r="S24" s="20">
        <v>5</v>
      </c>
      <c r="T24" s="15">
        <f t="shared" si="0"/>
        <v>109</v>
      </c>
      <c r="U24" s="12"/>
      <c r="V24" s="12">
        <v>0</v>
      </c>
      <c r="W24" s="12">
        <v>3</v>
      </c>
    </row>
    <row r="25" spans="1:23" ht="15">
      <c r="A25" s="12">
        <f>Výsledovka!B25</f>
        <v>17</v>
      </c>
      <c r="B25" s="12" t="str">
        <f>Výsledovka!C25</f>
        <v>Šourek Petr</v>
      </c>
      <c r="C25" s="12">
        <f>Výsledovka!D25</f>
        <v>1963</v>
      </c>
      <c r="D25" s="14" t="str">
        <f>Výsledovka!E25</f>
        <v>Tanvald</v>
      </c>
      <c r="E25" s="19">
        <v>10</v>
      </c>
      <c r="F25" s="12">
        <v>10</v>
      </c>
      <c r="G25" s="12">
        <v>10</v>
      </c>
      <c r="H25" s="12">
        <v>10</v>
      </c>
      <c r="I25" s="20">
        <v>10</v>
      </c>
      <c r="J25" s="19">
        <v>9</v>
      </c>
      <c r="K25" s="12">
        <v>9</v>
      </c>
      <c r="L25" s="12">
        <v>8</v>
      </c>
      <c r="M25" s="12">
        <v>8</v>
      </c>
      <c r="N25" s="20">
        <v>8</v>
      </c>
      <c r="O25" s="19">
        <v>7</v>
      </c>
      <c r="P25" s="12">
        <v>6</v>
      </c>
      <c r="Q25" s="12">
        <v>6</v>
      </c>
      <c r="R25" s="12">
        <v>5</v>
      </c>
      <c r="S25" s="20">
        <v>5</v>
      </c>
      <c r="T25" s="15">
        <f t="shared" si="0"/>
        <v>121</v>
      </c>
      <c r="U25" s="12" t="str">
        <f t="shared" si="1"/>
        <v>III</v>
      </c>
      <c r="V25" s="12">
        <v>5</v>
      </c>
      <c r="W25" s="12">
        <v>2</v>
      </c>
    </row>
    <row r="26" spans="1:23" ht="15">
      <c r="A26" s="12">
        <f>Výsledovka!B28</f>
        <v>18</v>
      </c>
      <c r="B26" s="12" t="str">
        <f>Výsledovka!C28</f>
        <v>Nigrin Lukáš</v>
      </c>
      <c r="C26" s="12">
        <f>Výsledovka!D28</f>
        <v>1981</v>
      </c>
      <c r="D26" s="14" t="str">
        <f>Výsledovka!E28</f>
        <v>Tanvald</v>
      </c>
      <c r="E26" s="19">
        <v>10</v>
      </c>
      <c r="F26" s="12">
        <v>9</v>
      </c>
      <c r="G26" s="12">
        <v>9</v>
      </c>
      <c r="H26" s="12">
        <v>9</v>
      </c>
      <c r="I26" s="20">
        <v>8</v>
      </c>
      <c r="J26" s="19">
        <v>8</v>
      </c>
      <c r="K26" s="12">
        <v>8</v>
      </c>
      <c r="L26" s="12">
        <v>8</v>
      </c>
      <c r="M26" s="12">
        <v>8</v>
      </c>
      <c r="N26" s="20">
        <v>8</v>
      </c>
      <c r="O26" s="19">
        <v>8</v>
      </c>
      <c r="P26" s="12">
        <v>8</v>
      </c>
      <c r="Q26" s="12">
        <v>7</v>
      </c>
      <c r="R26" s="12">
        <v>6</v>
      </c>
      <c r="S26" s="20">
        <v>5</v>
      </c>
      <c r="T26" s="15">
        <f t="shared" si="0"/>
        <v>119</v>
      </c>
      <c r="U26" s="12" t="str">
        <f t="shared" si="1"/>
        <v>III</v>
      </c>
      <c r="V26" s="12">
        <v>1</v>
      </c>
      <c r="W26" s="12">
        <v>3</v>
      </c>
    </row>
    <row r="27" spans="1:23" ht="15">
      <c r="A27" s="12">
        <f>Výsledovka!B14</f>
        <v>19</v>
      </c>
      <c r="B27" s="12" t="str">
        <f>Výsledovka!C14</f>
        <v>Pekláková Jaroslava</v>
      </c>
      <c r="C27" s="12">
        <f>Výsledovka!D14</f>
        <v>1973</v>
      </c>
      <c r="D27" s="14" t="str">
        <f>Výsledovka!E14</f>
        <v>Hodkovice</v>
      </c>
      <c r="E27" s="19">
        <v>10</v>
      </c>
      <c r="F27" s="12">
        <v>10</v>
      </c>
      <c r="G27" s="12">
        <v>10</v>
      </c>
      <c r="H27" s="12">
        <v>10</v>
      </c>
      <c r="I27" s="20">
        <v>10</v>
      </c>
      <c r="J27" s="19">
        <v>10</v>
      </c>
      <c r="K27" s="12">
        <v>10</v>
      </c>
      <c r="L27" s="12">
        <v>9</v>
      </c>
      <c r="M27" s="12">
        <v>9</v>
      </c>
      <c r="N27" s="20">
        <v>9</v>
      </c>
      <c r="O27" s="19">
        <v>9</v>
      </c>
      <c r="P27" s="12">
        <v>8</v>
      </c>
      <c r="Q27" s="12">
        <v>8</v>
      </c>
      <c r="R27" s="12">
        <v>7</v>
      </c>
      <c r="S27" s="20">
        <v>7</v>
      </c>
      <c r="T27" s="15">
        <f t="shared" si="0"/>
        <v>136</v>
      </c>
      <c r="U27" s="12" t="str">
        <f t="shared" si="1"/>
        <v>I</v>
      </c>
      <c r="V27" s="12">
        <v>7</v>
      </c>
      <c r="W27" s="12">
        <v>4</v>
      </c>
    </row>
    <row r="28" spans="1:23" ht="15">
      <c r="A28" s="12">
        <f>Výsledovka!B17</f>
        <v>20</v>
      </c>
      <c r="B28" s="12" t="str">
        <f>Výsledovka!C17</f>
        <v>Jareš Květoslav</v>
      </c>
      <c r="C28" s="12">
        <f>Výsledovka!D17</f>
        <v>1947</v>
      </c>
      <c r="D28" s="14" t="str">
        <f>Výsledovka!E17</f>
        <v>Hodkovice</v>
      </c>
      <c r="E28" s="19">
        <v>10</v>
      </c>
      <c r="F28" s="12">
        <v>10</v>
      </c>
      <c r="G28" s="12">
        <v>10</v>
      </c>
      <c r="H28" s="12">
        <v>10</v>
      </c>
      <c r="I28" s="20">
        <v>9</v>
      </c>
      <c r="J28" s="19">
        <v>9</v>
      </c>
      <c r="K28" s="12">
        <v>9</v>
      </c>
      <c r="L28" s="12">
        <v>9</v>
      </c>
      <c r="M28" s="12">
        <v>9</v>
      </c>
      <c r="N28" s="20">
        <v>9</v>
      </c>
      <c r="O28" s="19">
        <v>9</v>
      </c>
      <c r="P28" s="12">
        <v>8</v>
      </c>
      <c r="Q28" s="12">
        <v>8</v>
      </c>
      <c r="R28" s="12">
        <v>8</v>
      </c>
      <c r="S28" s="20">
        <v>7</v>
      </c>
      <c r="T28" s="15">
        <f t="shared" si="0"/>
        <v>134</v>
      </c>
      <c r="U28" s="12" t="str">
        <f t="shared" si="1"/>
        <v>I</v>
      </c>
      <c r="V28" s="12">
        <v>4</v>
      </c>
      <c r="W28" s="12">
        <v>7</v>
      </c>
    </row>
    <row r="29" spans="1:23" ht="15">
      <c r="A29" s="12">
        <f>Výsledovka!B46</f>
        <v>21</v>
      </c>
      <c r="B29" s="12" t="str">
        <f>Výsledovka!C46</f>
        <v>Vaňátko Michael</v>
      </c>
      <c r="C29" s="12">
        <f>Výsledovka!D46</f>
        <v>2007</v>
      </c>
      <c r="D29" s="14" t="str">
        <f>Výsledovka!E46</f>
        <v>indiv.-instr.</v>
      </c>
      <c r="E29" s="19">
        <v>8</v>
      </c>
      <c r="F29" s="12">
        <v>6</v>
      </c>
      <c r="G29" s="12">
        <v>5</v>
      </c>
      <c r="H29" s="12">
        <v>4</v>
      </c>
      <c r="I29" s="20">
        <v>3</v>
      </c>
      <c r="J29" s="19">
        <v>2</v>
      </c>
      <c r="K29" s="12">
        <v>0</v>
      </c>
      <c r="L29" s="12">
        <v>0</v>
      </c>
      <c r="M29" s="12">
        <v>0</v>
      </c>
      <c r="N29" s="20">
        <v>0</v>
      </c>
      <c r="O29" s="19">
        <v>0</v>
      </c>
      <c r="P29" s="12">
        <v>0</v>
      </c>
      <c r="Q29" s="12">
        <v>0</v>
      </c>
      <c r="R29" s="12">
        <v>0</v>
      </c>
      <c r="S29" s="20">
        <v>0</v>
      </c>
      <c r="T29" s="15">
        <f t="shared" si="0"/>
        <v>28</v>
      </c>
      <c r="U29" s="12"/>
      <c r="V29" s="12">
        <v>0</v>
      </c>
      <c r="W29" s="12">
        <v>0</v>
      </c>
    </row>
    <row r="30" spans="1:23" ht="15">
      <c r="A30" s="12">
        <f>Výsledovka!B45</f>
        <v>22</v>
      </c>
      <c r="B30" s="12" t="str">
        <f>Výsledovka!C45</f>
        <v>Morávek Pavel</v>
      </c>
      <c r="C30" s="12">
        <f>Výsledovka!D45</f>
        <v>1948</v>
      </c>
      <c r="D30" s="14" t="str">
        <f>Výsledovka!E45</f>
        <v>Tanvald</v>
      </c>
      <c r="E30" s="19">
        <v>9</v>
      </c>
      <c r="F30" s="12">
        <v>8</v>
      </c>
      <c r="G30" s="12">
        <v>7</v>
      </c>
      <c r="H30" s="12">
        <v>7</v>
      </c>
      <c r="I30" s="20">
        <v>6</v>
      </c>
      <c r="J30" s="19">
        <v>6</v>
      </c>
      <c r="K30" s="12">
        <v>5</v>
      </c>
      <c r="L30" s="12">
        <v>5</v>
      </c>
      <c r="M30" s="12">
        <v>3</v>
      </c>
      <c r="N30" s="20">
        <v>2</v>
      </c>
      <c r="O30" s="19">
        <v>1</v>
      </c>
      <c r="P30" s="12">
        <v>0</v>
      </c>
      <c r="Q30" s="12">
        <v>0</v>
      </c>
      <c r="R30" s="12">
        <v>0</v>
      </c>
      <c r="S30" s="20">
        <v>0</v>
      </c>
      <c r="T30" s="15">
        <f t="shared" si="0"/>
        <v>59</v>
      </c>
      <c r="U30" s="12"/>
      <c r="V30" s="12">
        <v>0</v>
      </c>
      <c r="W30" s="12">
        <v>1</v>
      </c>
    </row>
    <row r="31" spans="1:23" ht="15">
      <c r="A31" s="12">
        <f>Výsledovka!B22</f>
        <v>23</v>
      </c>
      <c r="B31" s="12" t="str">
        <f>Výsledovka!C22</f>
        <v>Hudský Vítězslav</v>
      </c>
      <c r="C31" s="12">
        <f>Výsledovka!D22</f>
        <v>1949</v>
      </c>
      <c r="D31" s="14" t="str">
        <f>Výsledovka!E22</f>
        <v>Turnov</v>
      </c>
      <c r="E31" s="19">
        <v>10</v>
      </c>
      <c r="F31" s="12">
        <v>10</v>
      </c>
      <c r="G31" s="12">
        <v>10</v>
      </c>
      <c r="H31" s="12">
        <v>9</v>
      </c>
      <c r="I31" s="20">
        <v>9</v>
      </c>
      <c r="J31" s="19">
        <v>9</v>
      </c>
      <c r="K31" s="12">
        <v>9</v>
      </c>
      <c r="L31" s="12">
        <v>8</v>
      </c>
      <c r="M31" s="12">
        <v>8</v>
      </c>
      <c r="N31" s="20">
        <v>8</v>
      </c>
      <c r="O31" s="19">
        <v>8</v>
      </c>
      <c r="P31" s="12">
        <v>8</v>
      </c>
      <c r="Q31" s="12">
        <v>8</v>
      </c>
      <c r="R31" s="12">
        <v>7</v>
      </c>
      <c r="S31" s="20">
        <v>7</v>
      </c>
      <c r="T31" s="15">
        <f t="shared" si="0"/>
        <v>128</v>
      </c>
      <c r="U31" s="12" t="str">
        <f t="shared" si="1"/>
        <v>II</v>
      </c>
      <c r="V31" s="12">
        <v>3</v>
      </c>
      <c r="W31" s="12">
        <v>4</v>
      </c>
    </row>
    <row r="32" spans="1:23" ht="15">
      <c r="A32" s="12">
        <f>Výsledovka!B44</f>
        <v>24</v>
      </c>
      <c r="B32" s="12" t="str">
        <f>Výsledovka!C44</f>
        <v>Grund Otakar</v>
      </c>
      <c r="C32" s="12">
        <f>Výsledovka!D44</f>
        <v>1947</v>
      </c>
      <c r="D32" s="14" t="str">
        <f>Výsledovka!E44</f>
        <v>Turnov</v>
      </c>
      <c r="E32" s="19">
        <v>10</v>
      </c>
      <c r="F32" s="12">
        <v>8</v>
      </c>
      <c r="G32" s="12">
        <v>7</v>
      </c>
      <c r="H32" s="12">
        <v>7</v>
      </c>
      <c r="I32" s="20">
        <v>6</v>
      </c>
      <c r="J32" s="19">
        <v>4</v>
      </c>
      <c r="K32" s="12">
        <v>4</v>
      </c>
      <c r="L32" s="12">
        <v>6</v>
      </c>
      <c r="M32" s="12">
        <v>2</v>
      </c>
      <c r="N32" s="20">
        <v>1</v>
      </c>
      <c r="O32" s="19">
        <v>0</v>
      </c>
      <c r="P32" s="12">
        <v>0</v>
      </c>
      <c r="Q32" s="12">
        <v>0</v>
      </c>
      <c r="R32" s="12">
        <v>0</v>
      </c>
      <c r="S32" s="20">
        <v>0</v>
      </c>
      <c r="T32" s="15">
        <f t="shared" si="0"/>
        <v>55</v>
      </c>
      <c r="U32" s="12"/>
      <c r="V32" s="12">
        <v>1</v>
      </c>
      <c r="W32" s="12">
        <v>0</v>
      </c>
    </row>
    <row r="33" spans="1:23" ht="15">
      <c r="A33" s="12">
        <f>Výsledovka!B23</f>
        <v>25</v>
      </c>
      <c r="B33" s="12" t="str">
        <f>Výsledovka!C23</f>
        <v>Cejnar Petr</v>
      </c>
      <c r="C33" s="12">
        <f>Výsledovka!D23</f>
        <v>1976</v>
      </c>
      <c r="D33" s="14" t="str">
        <f>Výsledovka!E23</f>
        <v>Jenišovice</v>
      </c>
      <c r="E33" s="19">
        <v>10</v>
      </c>
      <c r="F33" s="12">
        <v>10</v>
      </c>
      <c r="G33" s="12">
        <v>10</v>
      </c>
      <c r="H33" s="12">
        <v>9</v>
      </c>
      <c r="I33" s="20">
        <v>9</v>
      </c>
      <c r="J33" s="19">
        <v>9</v>
      </c>
      <c r="K33" s="12">
        <v>9</v>
      </c>
      <c r="L33" s="12">
        <v>8</v>
      </c>
      <c r="M33" s="12">
        <v>8</v>
      </c>
      <c r="N33" s="20">
        <v>8</v>
      </c>
      <c r="O33" s="19">
        <v>8</v>
      </c>
      <c r="P33" s="12">
        <v>8</v>
      </c>
      <c r="Q33" s="12">
        <v>7</v>
      </c>
      <c r="R33" s="12">
        <v>6</v>
      </c>
      <c r="S33" s="20">
        <v>5</v>
      </c>
      <c r="T33" s="15">
        <f t="shared" si="0"/>
        <v>124</v>
      </c>
      <c r="U33" s="12" t="str">
        <f t="shared" si="1"/>
        <v>III</v>
      </c>
      <c r="V33" s="12">
        <v>3</v>
      </c>
      <c r="W33" s="12">
        <v>4</v>
      </c>
    </row>
    <row r="34" spans="1:23" ht="15">
      <c r="A34" s="12">
        <f>Výsledovka!B24</f>
        <v>26</v>
      </c>
      <c r="B34" s="12" t="str">
        <f>Výsledovka!C24</f>
        <v>Vlček Karel</v>
      </c>
      <c r="C34" s="12">
        <f>Výsledovka!D24</f>
        <v>1955</v>
      </c>
      <c r="D34" s="14" t="str">
        <f>Výsledovka!E24</f>
        <v>Turnov</v>
      </c>
      <c r="E34" s="19">
        <v>10</v>
      </c>
      <c r="F34" s="12">
        <v>10</v>
      </c>
      <c r="G34" s="12">
        <v>9</v>
      </c>
      <c r="H34" s="12">
        <v>9</v>
      </c>
      <c r="I34" s="20">
        <v>9</v>
      </c>
      <c r="J34" s="19">
        <v>9</v>
      </c>
      <c r="K34" s="12">
        <v>9</v>
      </c>
      <c r="L34" s="12">
        <v>9</v>
      </c>
      <c r="M34" s="12">
        <v>9</v>
      </c>
      <c r="N34" s="20">
        <v>8</v>
      </c>
      <c r="O34" s="19">
        <v>7</v>
      </c>
      <c r="P34" s="12">
        <v>7</v>
      </c>
      <c r="Q34" s="12">
        <v>7</v>
      </c>
      <c r="R34" s="12">
        <v>7</v>
      </c>
      <c r="S34" s="20">
        <v>7</v>
      </c>
      <c r="T34" s="15">
        <f t="shared" si="0"/>
        <v>126</v>
      </c>
      <c r="U34" s="12" t="str">
        <f t="shared" si="1"/>
        <v>II</v>
      </c>
      <c r="V34" s="12">
        <v>2</v>
      </c>
      <c r="W34" s="12">
        <v>7</v>
      </c>
    </row>
    <row r="35" spans="1:23" ht="15">
      <c r="A35" s="12">
        <f>Výsledovka!B21</f>
        <v>27</v>
      </c>
      <c r="B35" s="12" t="str">
        <f>Výsledovka!C21</f>
        <v>Vrbata Lukáš</v>
      </c>
      <c r="C35" s="12">
        <f>Výsledovka!D21</f>
        <v>1978</v>
      </c>
      <c r="D35" s="14" t="str">
        <f>Výsledovka!E21</f>
        <v>Liberec</v>
      </c>
      <c r="E35" s="19">
        <v>10</v>
      </c>
      <c r="F35" s="12">
        <v>10</v>
      </c>
      <c r="G35" s="12">
        <v>10</v>
      </c>
      <c r="H35" s="12">
        <v>9</v>
      </c>
      <c r="I35" s="20">
        <v>9</v>
      </c>
      <c r="J35" s="19">
        <v>9</v>
      </c>
      <c r="K35" s="12">
        <v>9</v>
      </c>
      <c r="L35" s="12">
        <v>9</v>
      </c>
      <c r="M35" s="12">
        <v>9</v>
      </c>
      <c r="N35" s="20">
        <v>9</v>
      </c>
      <c r="O35" s="19">
        <v>9</v>
      </c>
      <c r="P35" s="12">
        <v>8</v>
      </c>
      <c r="Q35" s="12">
        <v>8</v>
      </c>
      <c r="R35" s="12">
        <v>7</v>
      </c>
      <c r="S35" s="20">
        <v>6</v>
      </c>
      <c r="T35" s="15">
        <f t="shared" si="0"/>
        <v>131</v>
      </c>
      <c r="U35" s="12" t="str">
        <f t="shared" si="1"/>
        <v>I</v>
      </c>
      <c r="V35" s="12">
        <v>3</v>
      </c>
      <c r="W35" s="12">
        <v>8</v>
      </c>
    </row>
    <row r="36" spans="1:23" ht="15">
      <c r="A36" s="12">
        <f>Výsledovka!B15</f>
        <v>28</v>
      </c>
      <c r="B36" s="12" t="str">
        <f>Výsledovka!C15</f>
        <v>Černá Petra</v>
      </c>
      <c r="C36" s="12">
        <f>Výsledovka!D15</f>
        <v>1968</v>
      </c>
      <c r="D36" s="14" t="str">
        <f>Výsledovka!E15</f>
        <v>Jenišovice</v>
      </c>
      <c r="E36" s="19">
        <v>10</v>
      </c>
      <c r="F36" s="12">
        <v>10</v>
      </c>
      <c r="G36" s="12">
        <v>10</v>
      </c>
      <c r="H36" s="12">
        <v>10</v>
      </c>
      <c r="I36" s="20">
        <v>10</v>
      </c>
      <c r="J36" s="19">
        <v>9</v>
      </c>
      <c r="K36" s="12">
        <v>9</v>
      </c>
      <c r="L36" s="12">
        <v>9</v>
      </c>
      <c r="M36" s="12">
        <v>9</v>
      </c>
      <c r="N36" s="20">
        <v>9</v>
      </c>
      <c r="O36" s="19">
        <v>9</v>
      </c>
      <c r="P36" s="12">
        <v>9</v>
      </c>
      <c r="Q36" s="12">
        <v>9</v>
      </c>
      <c r="R36" s="12">
        <v>8</v>
      </c>
      <c r="S36" s="20">
        <v>7</v>
      </c>
      <c r="T36" s="15">
        <f t="shared" si="0"/>
        <v>137</v>
      </c>
      <c r="U36" s="12" t="str">
        <f t="shared" si="1"/>
        <v>M</v>
      </c>
      <c r="V36" s="12">
        <v>5</v>
      </c>
      <c r="W36" s="12">
        <v>8</v>
      </c>
    </row>
    <row r="37" spans="1:23" ht="15">
      <c r="A37" s="12">
        <f>Výsledovka!B18</f>
        <v>29</v>
      </c>
      <c r="B37" s="12" t="str">
        <f>Výsledovka!C18</f>
        <v>Peklák Dalibor</v>
      </c>
      <c r="C37" s="12">
        <f>Výsledovka!D18</f>
        <v>1961</v>
      </c>
      <c r="D37" s="14" t="str">
        <f>Výsledovka!E18</f>
        <v>Hodkovice</v>
      </c>
      <c r="E37" s="19">
        <v>10</v>
      </c>
      <c r="F37" s="12">
        <v>10</v>
      </c>
      <c r="G37" s="12">
        <v>10</v>
      </c>
      <c r="H37" s="12">
        <v>10</v>
      </c>
      <c r="I37" s="20">
        <v>9</v>
      </c>
      <c r="J37" s="19">
        <v>9</v>
      </c>
      <c r="K37" s="12">
        <v>9</v>
      </c>
      <c r="L37" s="12">
        <v>9</v>
      </c>
      <c r="M37" s="12">
        <v>9</v>
      </c>
      <c r="N37" s="20">
        <v>9</v>
      </c>
      <c r="O37" s="19">
        <v>9</v>
      </c>
      <c r="P37" s="12">
        <v>8</v>
      </c>
      <c r="Q37" s="12">
        <v>8</v>
      </c>
      <c r="R37" s="12">
        <v>8</v>
      </c>
      <c r="S37" s="20">
        <v>8</v>
      </c>
      <c r="T37" s="15">
        <f t="shared" si="0"/>
        <v>135</v>
      </c>
      <c r="U37" s="12" t="str">
        <f t="shared" si="1"/>
        <v>I</v>
      </c>
      <c r="V37" s="12">
        <v>4</v>
      </c>
      <c r="W37" s="12">
        <v>7</v>
      </c>
    </row>
    <row r="38" spans="1:23" ht="15">
      <c r="A38" s="12">
        <f>Výsledovka!B19</f>
        <v>30</v>
      </c>
      <c r="B38" s="12" t="str">
        <f>Výsledovka!C19</f>
        <v>Červinka Leoš</v>
      </c>
      <c r="C38" s="12">
        <f>Výsledovka!D19</f>
        <v>1970</v>
      </c>
      <c r="D38" s="14" t="str">
        <f>Výsledovka!E19</f>
        <v>Jenišovice</v>
      </c>
      <c r="E38" s="19">
        <v>10</v>
      </c>
      <c r="F38" s="12">
        <v>10</v>
      </c>
      <c r="G38" s="12">
        <v>10</v>
      </c>
      <c r="H38" s="12">
        <v>10</v>
      </c>
      <c r="I38" s="20">
        <v>10</v>
      </c>
      <c r="J38" s="19">
        <v>9</v>
      </c>
      <c r="K38" s="12">
        <v>9</v>
      </c>
      <c r="L38" s="12">
        <v>8</v>
      </c>
      <c r="M38" s="12">
        <v>8</v>
      </c>
      <c r="N38" s="20">
        <v>8</v>
      </c>
      <c r="O38" s="19">
        <v>8</v>
      </c>
      <c r="P38" s="12">
        <v>8</v>
      </c>
      <c r="Q38" s="12">
        <v>8</v>
      </c>
      <c r="R38" s="12">
        <v>8</v>
      </c>
      <c r="S38" s="20">
        <v>7</v>
      </c>
      <c r="T38" s="15">
        <f t="shared" si="0"/>
        <v>131</v>
      </c>
      <c r="U38" s="12" t="str">
        <f t="shared" si="1"/>
        <v>I</v>
      </c>
      <c r="V38" s="12">
        <v>5</v>
      </c>
      <c r="W38" s="12">
        <v>2</v>
      </c>
    </row>
    <row r="39" spans="1:23" ht="15">
      <c r="A39" s="12">
        <f>Výsledovka!B20</f>
        <v>31</v>
      </c>
      <c r="B39" s="12" t="str">
        <f>Výsledovka!C20</f>
        <v>Velc Luboš</v>
      </c>
      <c r="C39" s="12">
        <f>Výsledovka!D20</f>
        <v>1957</v>
      </c>
      <c r="D39" s="14" t="str">
        <f>Výsledovka!E20</f>
        <v>Liberec</v>
      </c>
      <c r="E39" s="19">
        <v>10</v>
      </c>
      <c r="F39" s="12">
        <v>10</v>
      </c>
      <c r="G39" s="12">
        <v>10</v>
      </c>
      <c r="H39" s="12">
        <v>10</v>
      </c>
      <c r="I39" s="20">
        <v>9</v>
      </c>
      <c r="J39" s="19">
        <v>9</v>
      </c>
      <c r="K39" s="12">
        <v>9</v>
      </c>
      <c r="L39" s="12">
        <v>9</v>
      </c>
      <c r="M39" s="12">
        <v>9</v>
      </c>
      <c r="N39" s="20">
        <v>9</v>
      </c>
      <c r="O39" s="19">
        <v>8</v>
      </c>
      <c r="P39" s="12">
        <v>8</v>
      </c>
      <c r="Q39" s="12">
        <v>8</v>
      </c>
      <c r="R39" s="12">
        <v>8</v>
      </c>
      <c r="S39" s="20">
        <v>8</v>
      </c>
      <c r="T39" s="15">
        <f t="shared" si="0"/>
        <v>134</v>
      </c>
      <c r="U39" s="12" t="str">
        <f t="shared" si="1"/>
        <v>I</v>
      </c>
      <c r="V39" s="12">
        <v>4</v>
      </c>
      <c r="W39" s="12">
        <v>6</v>
      </c>
    </row>
    <row r="40" spans="1:23" ht="15">
      <c r="A40" s="12">
        <f>Výsledovka!B31</f>
        <v>32</v>
      </c>
      <c r="B40" s="12" t="str">
        <f>Výsledovka!C31</f>
        <v>Stránský Jaroslav</v>
      </c>
      <c r="C40" s="12">
        <f>Výsledovka!D31</f>
        <v>1948</v>
      </c>
      <c r="D40" s="14" t="str">
        <f>Výsledovka!E31</f>
        <v>Jenišovice</v>
      </c>
      <c r="E40" s="19">
        <v>10</v>
      </c>
      <c r="F40" s="12">
        <v>9</v>
      </c>
      <c r="G40" s="12">
        <v>9</v>
      </c>
      <c r="H40" s="12">
        <v>9</v>
      </c>
      <c r="I40" s="20">
        <v>9</v>
      </c>
      <c r="J40" s="19">
        <v>8</v>
      </c>
      <c r="K40" s="12">
        <v>7</v>
      </c>
      <c r="L40" s="12">
        <v>7</v>
      </c>
      <c r="M40" s="12">
        <v>7</v>
      </c>
      <c r="N40" s="20">
        <v>7</v>
      </c>
      <c r="O40" s="19">
        <v>7</v>
      </c>
      <c r="P40" s="12">
        <v>6</v>
      </c>
      <c r="Q40" s="12">
        <v>6</v>
      </c>
      <c r="R40" s="12">
        <v>5</v>
      </c>
      <c r="S40" s="20">
        <v>4</v>
      </c>
      <c r="T40" s="15">
        <f t="shared" si="0"/>
        <v>110</v>
      </c>
      <c r="U40" s="12"/>
      <c r="V40" s="12">
        <v>1</v>
      </c>
      <c r="W40" s="12">
        <v>4</v>
      </c>
    </row>
    <row r="41" spans="1:23" ht="15">
      <c r="A41" s="12">
        <f>Výsledovka!B40</f>
        <v>33</v>
      </c>
      <c r="B41" s="12" t="str">
        <f>Výsledovka!C40</f>
        <v>Votroubek Rostislav</v>
      </c>
      <c r="C41" s="12">
        <f>Výsledovka!D40</f>
        <v>1958</v>
      </c>
      <c r="D41" s="14" t="str">
        <f>Výsledovka!E40</f>
        <v>Hodkovice</v>
      </c>
      <c r="E41" s="19">
        <v>9</v>
      </c>
      <c r="F41" s="12">
        <v>9</v>
      </c>
      <c r="G41" s="12">
        <v>9</v>
      </c>
      <c r="H41" s="12">
        <v>8</v>
      </c>
      <c r="I41" s="20">
        <v>7</v>
      </c>
      <c r="J41" s="19">
        <v>7</v>
      </c>
      <c r="K41" s="12">
        <v>7</v>
      </c>
      <c r="L41" s="12">
        <v>7</v>
      </c>
      <c r="M41" s="12">
        <v>6</v>
      </c>
      <c r="N41" s="20">
        <v>6</v>
      </c>
      <c r="O41" s="19">
        <v>6</v>
      </c>
      <c r="P41" s="12">
        <v>5</v>
      </c>
      <c r="Q41" s="12">
        <v>4</v>
      </c>
      <c r="R41" s="12">
        <v>4</v>
      </c>
      <c r="S41" s="20">
        <v>3</v>
      </c>
      <c r="T41" s="15">
        <f t="shared" si="0"/>
        <v>97</v>
      </c>
      <c r="U41" s="12"/>
      <c r="V41" s="12">
        <v>0</v>
      </c>
      <c r="W41" s="12">
        <v>3</v>
      </c>
    </row>
    <row r="42" spans="1:23" ht="15">
      <c r="A42" s="12">
        <f>Výsledovka!B33</f>
        <v>34</v>
      </c>
      <c r="B42" s="12" t="str">
        <f>Výsledovka!C33</f>
        <v>Votroubková Jana</v>
      </c>
      <c r="C42" s="12">
        <f>Výsledovka!D33</f>
        <v>1963</v>
      </c>
      <c r="D42" s="14" t="str">
        <f>Výsledovka!E33</f>
        <v>Hodkovice</v>
      </c>
      <c r="E42" s="19">
        <v>10</v>
      </c>
      <c r="F42" s="12">
        <v>10</v>
      </c>
      <c r="G42" s="12">
        <v>9</v>
      </c>
      <c r="H42" s="12">
        <v>9</v>
      </c>
      <c r="I42" s="20">
        <v>8</v>
      </c>
      <c r="J42" s="19">
        <v>8</v>
      </c>
      <c r="K42" s="12">
        <v>8</v>
      </c>
      <c r="L42" s="12">
        <v>8</v>
      </c>
      <c r="M42" s="12">
        <v>8</v>
      </c>
      <c r="N42" s="20">
        <v>7</v>
      </c>
      <c r="O42" s="19">
        <v>6</v>
      </c>
      <c r="P42" s="12">
        <v>6</v>
      </c>
      <c r="Q42" s="12">
        <v>6</v>
      </c>
      <c r="R42" s="12">
        <v>6</v>
      </c>
      <c r="S42" s="20">
        <v>5</v>
      </c>
      <c r="T42" s="15">
        <f t="shared" si="0"/>
        <v>114</v>
      </c>
      <c r="U42" s="12"/>
      <c r="V42" s="12">
        <v>2</v>
      </c>
      <c r="W42" s="12">
        <v>2</v>
      </c>
    </row>
    <row r="43" spans="1:23" ht="15">
      <c r="A43" s="12">
        <f>Výsledovka!B12</f>
        <v>35</v>
      </c>
      <c r="B43" s="12" t="str">
        <f>Výsledovka!C12</f>
        <v>Vnouček Miloš</v>
      </c>
      <c r="C43" s="12">
        <f>Výsledovka!D12</f>
        <v>1964</v>
      </c>
      <c r="D43" s="14" t="str">
        <f>Výsledovka!E12</f>
        <v>Liberec</v>
      </c>
      <c r="E43" s="19">
        <v>10</v>
      </c>
      <c r="F43" s="12">
        <v>10</v>
      </c>
      <c r="G43" s="12">
        <v>10</v>
      </c>
      <c r="H43" s="12">
        <v>10</v>
      </c>
      <c r="I43" s="20">
        <v>10</v>
      </c>
      <c r="J43" s="19">
        <v>9</v>
      </c>
      <c r="K43" s="12">
        <v>9</v>
      </c>
      <c r="L43" s="12">
        <v>9</v>
      </c>
      <c r="M43" s="12">
        <v>9</v>
      </c>
      <c r="N43" s="20">
        <v>9</v>
      </c>
      <c r="O43" s="19">
        <v>9</v>
      </c>
      <c r="P43" s="12">
        <v>9</v>
      </c>
      <c r="Q43" s="12">
        <v>8</v>
      </c>
      <c r="R43" s="12">
        <v>7</v>
      </c>
      <c r="S43" s="20">
        <v>7</v>
      </c>
      <c r="T43" s="15">
        <f t="shared" si="0"/>
        <v>135</v>
      </c>
      <c r="U43" s="12" t="str">
        <f t="shared" si="1"/>
        <v>I</v>
      </c>
      <c r="V43" s="12">
        <v>5</v>
      </c>
      <c r="W43" s="12">
        <v>7</v>
      </c>
    </row>
    <row r="44" spans="1:23" ht="15">
      <c r="A44" s="12">
        <f>Výsledovka!B27</f>
        <v>36</v>
      </c>
      <c r="B44" s="12" t="str">
        <f>Výsledovka!C27</f>
        <v>Bukvic Luboš</v>
      </c>
      <c r="C44" s="12">
        <f>Výsledovka!D27</f>
        <v>1958</v>
      </c>
      <c r="D44" s="14" t="str">
        <f>Výsledovka!E27</f>
        <v>Turnov</v>
      </c>
      <c r="E44" s="19">
        <v>10</v>
      </c>
      <c r="F44" s="12">
        <v>10</v>
      </c>
      <c r="G44" s="12">
        <v>10</v>
      </c>
      <c r="H44" s="12">
        <v>9</v>
      </c>
      <c r="I44" s="20">
        <v>9</v>
      </c>
      <c r="J44" s="19">
        <v>8</v>
      </c>
      <c r="K44" s="12">
        <v>8</v>
      </c>
      <c r="L44" s="12">
        <v>8</v>
      </c>
      <c r="M44" s="12">
        <v>7</v>
      </c>
      <c r="N44" s="20">
        <v>7</v>
      </c>
      <c r="O44" s="19">
        <v>7</v>
      </c>
      <c r="P44" s="12">
        <v>7</v>
      </c>
      <c r="Q44" s="12">
        <v>7</v>
      </c>
      <c r="R44" s="12">
        <v>6</v>
      </c>
      <c r="S44" s="20">
        <v>6</v>
      </c>
      <c r="T44" s="15">
        <f t="shared" si="0"/>
        <v>119</v>
      </c>
      <c r="U44" s="12" t="str">
        <f t="shared" si="1"/>
        <v>III</v>
      </c>
      <c r="V44" s="12">
        <v>3</v>
      </c>
      <c r="W44" s="12">
        <v>2</v>
      </c>
    </row>
    <row r="45" spans="1:23" ht="15">
      <c r="A45" s="12">
        <f>Výsledovka!B30</f>
        <v>37</v>
      </c>
      <c r="B45" s="12" t="str">
        <f>Výsledovka!C30</f>
        <v>Schäfer Josef, Ing.</v>
      </c>
      <c r="C45" s="12">
        <f>Výsledovka!D30</f>
        <v>1947</v>
      </c>
      <c r="D45" s="14" t="str">
        <f>Výsledovka!E30</f>
        <v>Turnov</v>
      </c>
      <c r="E45" s="19">
        <v>10</v>
      </c>
      <c r="F45" s="12">
        <v>10</v>
      </c>
      <c r="G45" s="12">
        <v>9</v>
      </c>
      <c r="H45" s="12">
        <v>9</v>
      </c>
      <c r="I45" s="20">
        <v>9</v>
      </c>
      <c r="J45" s="19">
        <v>9</v>
      </c>
      <c r="K45" s="12">
        <v>8</v>
      </c>
      <c r="L45" s="12">
        <v>8</v>
      </c>
      <c r="M45" s="12">
        <v>8</v>
      </c>
      <c r="N45" s="20">
        <v>8</v>
      </c>
      <c r="O45" s="19">
        <v>8</v>
      </c>
      <c r="P45" s="12">
        <v>7</v>
      </c>
      <c r="Q45" s="12">
        <v>7</v>
      </c>
      <c r="R45" s="12">
        <v>7</v>
      </c>
      <c r="S45" s="20">
        <v>5</v>
      </c>
      <c r="T45" s="15">
        <f t="shared" si="0"/>
        <v>122</v>
      </c>
      <c r="U45" s="12" t="str">
        <f t="shared" si="1"/>
        <v>III</v>
      </c>
      <c r="V45" s="12">
        <v>2</v>
      </c>
      <c r="W45" s="12">
        <v>4</v>
      </c>
    </row>
    <row r="46" spans="1:23" ht="15">
      <c r="A46" s="12">
        <f>Výsledovka!B29</f>
        <v>38</v>
      </c>
      <c r="B46" s="12" t="str">
        <f>Výsledovka!C29</f>
        <v>Hanzlík Miroslav, Ing.</v>
      </c>
      <c r="C46" s="12">
        <f>Výsledovka!D29</f>
        <v>1958</v>
      </c>
      <c r="D46" s="14" t="str">
        <f>Výsledovka!E29</f>
        <v>Liberec</v>
      </c>
      <c r="E46" s="19">
        <v>10</v>
      </c>
      <c r="F46" s="12">
        <v>10</v>
      </c>
      <c r="G46" s="12">
        <v>10</v>
      </c>
      <c r="H46" s="12">
        <v>9</v>
      </c>
      <c r="I46" s="20">
        <v>9</v>
      </c>
      <c r="J46" s="19">
        <v>9</v>
      </c>
      <c r="K46" s="12">
        <v>9</v>
      </c>
      <c r="L46" s="12">
        <v>8</v>
      </c>
      <c r="M46" s="12">
        <v>8</v>
      </c>
      <c r="N46" s="20">
        <v>7</v>
      </c>
      <c r="O46" s="19">
        <v>7</v>
      </c>
      <c r="P46" s="12">
        <v>6</v>
      </c>
      <c r="Q46" s="12">
        <v>6</v>
      </c>
      <c r="R46" s="12">
        <v>6</v>
      </c>
      <c r="S46" s="20">
        <v>4</v>
      </c>
      <c r="T46" s="15">
        <f t="shared" si="0"/>
        <v>118</v>
      </c>
      <c r="U46" s="12" t="str">
        <f t="shared" si="1"/>
        <v>III</v>
      </c>
      <c r="V46" s="12">
        <v>3</v>
      </c>
      <c r="W46" s="12">
        <v>4</v>
      </c>
    </row>
    <row r="47" spans="1:23" ht="15">
      <c r="A47" s="12">
        <f>Výsledovka!B35</f>
        <v>39</v>
      </c>
      <c r="B47" s="12" t="str">
        <f>Výsledovka!C35</f>
        <v>Poleno Dušan</v>
      </c>
      <c r="C47" s="12">
        <f>Výsledovka!D35</f>
        <v>1951</v>
      </c>
      <c r="D47" s="14" t="str">
        <f>Výsledovka!E35</f>
        <v>Liberec</v>
      </c>
      <c r="E47" s="19">
        <v>10</v>
      </c>
      <c r="F47" s="12">
        <v>10</v>
      </c>
      <c r="G47" s="12">
        <v>9</v>
      </c>
      <c r="H47" s="12">
        <v>9</v>
      </c>
      <c r="I47" s="20">
        <v>8</v>
      </c>
      <c r="J47" s="19">
        <v>8</v>
      </c>
      <c r="K47" s="12">
        <v>7</v>
      </c>
      <c r="L47" s="12">
        <v>7</v>
      </c>
      <c r="M47" s="12">
        <v>7</v>
      </c>
      <c r="N47" s="20">
        <v>7</v>
      </c>
      <c r="O47" s="19">
        <v>6</v>
      </c>
      <c r="P47" s="12">
        <v>6</v>
      </c>
      <c r="Q47" s="12">
        <v>5</v>
      </c>
      <c r="R47" s="12">
        <v>4</v>
      </c>
      <c r="S47" s="20">
        <v>0</v>
      </c>
      <c r="T47" s="15">
        <f t="shared" si="0"/>
        <v>103</v>
      </c>
      <c r="U47" s="12"/>
      <c r="V47" s="12">
        <v>2</v>
      </c>
      <c r="W47" s="12">
        <v>2</v>
      </c>
    </row>
    <row r="48" spans="1:23" ht="15">
      <c r="A48" s="12">
        <f>Výsledovka!B34</f>
        <v>40</v>
      </c>
      <c r="B48" s="12" t="str">
        <f>Výsledovka!C34</f>
        <v>Lédl František</v>
      </c>
      <c r="C48" s="12">
        <f>Výsledovka!D34</f>
        <v>1954</v>
      </c>
      <c r="D48" s="14" t="str">
        <f>Výsledovka!E34</f>
        <v>Hodkovice</v>
      </c>
      <c r="E48" s="19">
        <v>9</v>
      </c>
      <c r="F48" s="12">
        <v>9</v>
      </c>
      <c r="G48" s="12">
        <v>9</v>
      </c>
      <c r="H48" s="12">
        <v>9</v>
      </c>
      <c r="I48" s="20">
        <v>8</v>
      </c>
      <c r="J48" s="19">
        <v>8</v>
      </c>
      <c r="K48" s="12">
        <v>8</v>
      </c>
      <c r="L48" s="12">
        <v>8</v>
      </c>
      <c r="M48" s="12">
        <v>8</v>
      </c>
      <c r="N48" s="20">
        <v>7</v>
      </c>
      <c r="O48" s="19">
        <v>7</v>
      </c>
      <c r="P48" s="12">
        <v>7</v>
      </c>
      <c r="Q48" s="12">
        <v>6</v>
      </c>
      <c r="R48" s="12">
        <v>6</v>
      </c>
      <c r="S48" s="20">
        <v>5</v>
      </c>
      <c r="T48" s="15">
        <f t="shared" si="0"/>
        <v>114</v>
      </c>
      <c r="U48" s="12"/>
      <c r="V48" s="12">
        <v>0</v>
      </c>
      <c r="W48" s="12">
        <v>4</v>
      </c>
    </row>
    <row r="49" spans="1:23" ht="15">
      <c r="A49" s="12">
        <f>Výsledovka!B38</f>
        <v>41</v>
      </c>
      <c r="B49" s="12" t="str">
        <f>Výsledovka!C38</f>
        <v>Rejman Aleš</v>
      </c>
      <c r="C49" s="12">
        <f>Výsledovka!D38</f>
        <v>1961</v>
      </c>
      <c r="D49" s="14" t="str">
        <f>Výsledovka!E38</f>
        <v>Hodkovice</v>
      </c>
      <c r="E49" s="19">
        <v>10</v>
      </c>
      <c r="F49" s="12">
        <v>9</v>
      </c>
      <c r="G49" s="12">
        <v>9</v>
      </c>
      <c r="H49" s="12">
        <v>9</v>
      </c>
      <c r="I49" s="20">
        <v>8</v>
      </c>
      <c r="J49" s="19">
        <v>8</v>
      </c>
      <c r="K49" s="12">
        <v>8</v>
      </c>
      <c r="L49" s="12">
        <v>8</v>
      </c>
      <c r="M49" s="12">
        <v>8</v>
      </c>
      <c r="N49" s="20">
        <v>6</v>
      </c>
      <c r="O49" s="19">
        <v>6</v>
      </c>
      <c r="P49" s="12">
        <v>5</v>
      </c>
      <c r="Q49" s="12">
        <v>5</v>
      </c>
      <c r="R49" s="12">
        <v>5</v>
      </c>
      <c r="S49" s="20">
        <v>4</v>
      </c>
      <c r="T49" s="15">
        <f t="shared" si="0"/>
        <v>108</v>
      </c>
      <c r="U49" s="12"/>
      <c r="V49" s="12">
        <v>1</v>
      </c>
      <c r="W49" s="12">
        <v>3</v>
      </c>
    </row>
    <row r="50" spans="1:23" ht="15">
      <c r="A50" s="12">
        <f>Výsledovka!B26</f>
        <v>42</v>
      </c>
      <c r="B50" s="12" t="str">
        <f>Výsledovka!C26</f>
        <v>Smorádek Vlastislav, Ing.</v>
      </c>
      <c r="C50" s="12">
        <f>Výsledovka!D26</f>
        <v>1962</v>
      </c>
      <c r="D50" s="14" t="str">
        <f>Výsledovka!E26</f>
        <v>Jenišovice</v>
      </c>
      <c r="E50" s="19">
        <v>10</v>
      </c>
      <c r="F50" s="12">
        <v>10</v>
      </c>
      <c r="G50" s="12">
        <v>10</v>
      </c>
      <c r="H50" s="12">
        <v>9</v>
      </c>
      <c r="I50" s="20">
        <v>9</v>
      </c>
      <c r="J50" s="19">
        <v>8</v>
      </c>
      <c r="K50" s="12">
        <v>8</v>
      </c>
      <c r="L50" s="12">
        <v>8</v>
      </c>
      <c r="M50" s="12">
        <v>8</v>
      </c>
      <c r="N50" s="20">
        <v>7</v>
      </c>
      <c r="O50" s="19">
        <v>7</v>
      </c>
      <c r="P50" s="12">
        <v>7</v>
      </c>
      <c r="Q50" s="12">
        <v>6</v>
      </c>
      <c r="R50" s="12">
        <v>6</v>
      </c>
      <c r="S50" s="20">
        <v>5</v>
      </c>
      <c r="T50" s="15">
        <f t="shared" si="0"/>
        <v>118</v>
      </c>
      <c r="U50" s="12" t="str">
        <f t="shared" si="1"/>
        <v>III</v>
      </c>
      <c r="V50" s="12">
        <v>3</v>
      </c>
      <c r="W50" s="12">
        <v>2</v>
      </c>
    </row>
    <row r="51" spans="1:23" ht="15">
      <c r="A51" s="36">
        <f>Výsledovka!B16</f>
        <v>43</v>
      </c>
      <c r="B51" s="36" t="str">
        <f>Výsledovka!C16</f>
        <v>Bernat Dan</v>
      </c>
      <c r="C51" s="36">
        <f>Výsledovka!D16</f>
        <v>1967</v>
      </c>
      <c r="D51" s="37" t="str">
        <f>Výsledovka!E16</f>
        <v>Liberec</v>
      </c>
      <c r="E51" s="38">
        <v>10</v>
      </c>
      <c r="F51" s="36">
        <v>10</v>
      </c>
      <c r="G51" s="36">
        <v>10</v>
      </c>
      <c r="H51" s="36">
        <v>10</v>
      </c>
      <c r="I51" s="39">
        <v>9</v>
      </c>
      <c r="J51" s="38">
        <v>9</v>
      </c>
      <c r="K51" s="36">
        <v>9</v>
      </c>
      <c r="L51" s="36">
        <v>9</v>
      </c>
      <c r="M51" s="36">
        <v>9</v>
      </c>
      <c r="N51" s="39">
        <v>9</v>
      </c>
      <c r="O51" s="38">
        <v>8</v>
      </c>
      <c r="P51" s="36">
        <v>8</v>
      </c>
      <c r="Q51" s="36">
        <v>8</v>
      </c>
      <c r="R51" s="36">
        <v>8</v>
      </c>
      <c r="S51" s="39">
        <v>7</v>
      </c>
      <c r="T51" s="40">
        <f t="shared" si="0"/>
        <v>133</v>
      </c>
      <c r="U51" s="12" t="str">
        <f t="shared" si="1"/>
        <v>I</v>
      </c>
      <c r="V51" s="36">
        <v>4</v>
      </c>
      <c r="W51" s="36">
        <v>6</v>
      </c>
    </row>
    <row r="52" spans="1:23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:23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3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1:23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</sheetData>
  <sheetProtection/>
  <mergeCells count="1">
    <mergeCell ref="E8:S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2021-07-24T11:48:04Z</cp:lastPrinted>
  <dcterms:created xsi:type="dcterms:W3CDTF">2021-07-06T13:16:30Z</dcterms:created>
  <dcterms:modified xsi:type="dcterms:W3CDTF">2021-07-24T14:57:54Z</dcterms:modified>
  <cp:category/>
  <cp:version/>
  <cp:contentType/>
  <cp:contentStatus/>
</cp:coreProperties>
</file>