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Výsledovka" sheetId="1" r:id="rId1"/>
    <sheet name="Prase" sheetId="2" r:id="rId2"/>
    <sheet name="Terč černý" sheetId="3" r:id="rId3"/>
    <sheet name="Losovaný" sheetId="4" r:id="rId4"/>
    <sheet name="Tank" sheetId="5" r:id="rId5"/>
  </sheets>
  <definedNames/>
  <calcPr fullCalcOnLoad="1"/>
</workbook>
</file>

<file path=xl/sharedStrings.xml><?xml version="1.0" encoding="utf-8"?>
<sst xmlns="http://schemas.openxmlformats.org/spreadsheetml/2006/main" count="104" uniqueCount="65">
  <si>
    <t>Jizerská oblast - SZ divize</t>
  </si>
  <si>
    <t>Pořadatel:</t>
  </si>
  <si>
    <t>KVZ Hodkovice 07-41-03</t>
  </si>
  <si>
    <t>Ředitel:</t>
  </si>
  <si>
    <t>Dalibor Peklák 2-094</t>
  </si>
  <si>
    <t>otevřená klubová soutěž jednotlivců</t>
  </si>
  <si>
    <t>Místo:</t>
  </si>
  <si>
    <t>střelnice Hodkovice n. M.</t>
  </si>
  <si>
    <t>Datum:</t>
  </si>
  <si>
    <t>Velká Hodkovická mířená -podzimní</t>
  </si>
  <si>
    <t>VÝSLEDKOVÁ LISTINA</t>
  </si>
  <si>
    <t>Pořadí</t>
  </si>
  <si>
    <t>St. Č.</t>
  </si>
  <si>
    <t>Jméno</t>
  </si>
  <si>
    <t>Rok nar.</t>
  </si>
  <si>
    <t>KVZ</t>
  </si>
  <si>
    <t>Losovaný</t>
  </si>
  <si>
    <t>Překvapení</t>
  </si>
  <si>
    <t>Celkem</t>
  </si>
  <si>
    <t>Prase</t>
  </si>
  <si>
    <t>Terč černý</t>
  </si>
  <si>
    <t>Zásahy</t>
  </si>
  <si>
    <t>Funkcionáři soutěže:</t>
  </si>
  <si>
    <t>HR:</t>
  </si>
  <si>
    <t>Müller M., Bc. 2-299</t>
  </si>
  <si>
    <t>Tajemník: Rejmanová I.</t>
  </si>
  <si>
    <t xml:space="preserve">Rozhodčí: </t>
  </si>
  <si>
    <t>Hrubý P., Mgr.</t>
  </si>
  <si>
    <t>Správce střelnice: Peklák Dalibor  2-094</t>
  </si>
  <si>
    <t>Inspektor zbraní: Müller M., Bc.</t>
  </si>
  <si>
    <t>PHK:</t>
  </si>
  <si>
    <t>Martin Müller, Bc. 2-299</t>
  </si>
  <si>
    <t>hlavní rozhodčí</t>
  </si>
  <si>
    <t xml:space="preserve">   ředitel soutěže</t>
  </si>
  <si>
    <t>V Hodkovicích n. Moh. dne 20. 10. 2018</t>
  </si>
  <si>
    <t>Rejman Aleš</t>
  </si>
  <si>
    <t>Hodkovice</t>
  </si>
  <si>
    <t>Velc Jindřich</t>
  </si>
  <si>
    <t>Liberec</t>
  </si>
  <si>
    <t>Peklák Dalibor</t>
  </si>
  <si>
    <t>Cilichová Jaroslava</t>
  </si>
  <si>
    <t>Hušek Ladislav Ing.</t>
  </si>
  <si>
    <t>Turnov</t>
  </si>
  <si>
    <t>Louda Jaroslav</t>
  </si>
  <si>
    <t>Setnička Tomáš</t>
  </si>
  <si>
    <t>Kučera Karel</t>
  </si>
  <si>
    <t>Vyskočil Jiří</t>
  </si>
  <si>
    <t>Resl Jan</t>
  </si>
  <si>
    <t>Drbohlav Roman</t>
  </si>
  <si>
    <t>Hrubý Pavel</t>
  </si>
  <si>
    <t>SSK Semily</t>
  </si>
  <si>
    <t>Švitorka Ladislav Bc.</t>
  </si>
  <si>
    <t>Jareš Květoslav</t>
  </si>
  <si>
    <t>Jenišovice</t>
  </si>
  <si>
    <t>Lanc Milan</t>
  </si>
  <si>
    <t>Mikule Roman</t>
  </si>
  <si>
    <t>Hanzlík Miroslav Ing.</t>
  </si>
  <si>
    <t>Plůcha Pavel</t>
  </si>
  <si>
    <t>Tanvald</t>
  </si>
  <si>
    <t>Benáček Martin</t>
  </si>
  <si>
    <t>Závod byl ukončen ve 12:20.</t>
  </si>
  <si>
    <t>Rejmanová Ivanka</t>
  </si>
  <si>
    <t>Zdravotník:Rejmanová I.</t>
  </si>
  <si>
    <t>Hlavním sponzorem soutěže je firma Army Arms.</t>
  </si>
  <si>
    <t>Kal. soutěž č. C4- 0535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</si>
</sst>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19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9" fillId="0" borderId="10" xfId="0" applyFont="1" applyBorder="1" applyAlignment="1">
      <alignment horizontal="left" wrapText="1"/>
    </xf>
    <xf numFmtId="0" fontId="19" fillId="0" borderId="18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9" fillId="0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7.00390625" style="0" customWidth="1"/>
    <col min="2" max="2" width="5.421875" style="0" customWidth="1"/>
    <col min="3" max="3" width="19.28125" style="0" customWidth="1"/>
    <col min="4" max="4" width="8.140625" style="0" customWidth="1"/>
    <col min="5" max="5" width="10.421875" style="0" customWidth="1"/>
    <col min="6" max="6" width="6.57421875" style="0" customWidth="1"/>
    <col min="7" max="7" width="10.140625" style="4" customWidth="1"/>
    <col min="8" max="8" width="7.8515625" style="0" customWidth="1"/>
    <col min="11" max="11" width="7.57421875" style="0" customWidth="1"/>
  </cols>
  <sheetData>
    <row r="1" spans="1:9" ht="15">
      <c r="A1" s="1" t="s">
        <v>0</v>
      </c>
      <c r="B1" s="1"/>
      <c r="C1" s="1"/>
      <c r="D1" s="1"/>
      <c r="E1" s="1" t="s">
        <v>1</v>
      </c>
      <c r="F1" s="1" t="s">
        <v>2</v>
      </c>
      <c r="H1" s="1"/>
      <c r="I1" s="1"/>
    </row>
    <row r="2" spans="1:9" ht="15">
      <c r="A2" s="2" t="s">
        <v>9</v>
      </c>
      <c r="B2" s="1"/>
      <c r="C2" s="1"/>
      <c r="D2" s="1"/>
      <c r="E2" s="1" t="s">
        <v>3</v>
      </c>
      <c r="F2" s="1" t="s">
        <v>4</v>
      </c>
      <c r="H2" s="1"/>
      <c r="I2" s="1"/>
    </row>
    <row r="3" spans="1:9" ht="15">
      <c r="A3" s="1" t="s">
        <v>5</v>
      </c>
      <c r="B3" s="1"/>
      <c r="C3" s="1"/>
      <c r="D3" s="1"/>
      <c r="E3" s="1" t="s">
        <v>6</v>
      </c>
      <c r="F3" s="1" t="s">
        <v>7</v>
      </c>
      <c r="H3" s="1"/>
      <c r="I3" s="1"/>
    </row>
    <row r="4" spans="1:9" ht="15">
      <c r="A4" s="20" t="s">
        <v>64</v>
      </c>
      <c r="B4" s="1"/>
      <c r="C4" s="1"/>
      <c r="D4" s="1"/>
      <c r="E4" s="1" t="s">
        <v>8</v>
      </c>
      <c r="G4" s="3">
        <v>43393</v>
      </c>
      <c r="H4" s="3"/>
      <c r="I4" s="1"/>
    </row>
    <row r="6" ht="15">
      <c r="A6" s="1" t="s">
        <v>10</v>
      </c>
    </row>
    <row r="8" spans="1:11" ht="30.75" thickBot="1">
      <c r="A8" s="6" t="s">
        <v>11</v>
      </c>
      <c r="B8" s="6" t="s">
        <v>12</v>
      </c>
      <c r="C8" s="6" t="s">
        <v>13</v>
      </c>
      <c r="D8" s="6" t="s">
        <v>14</v>
      </c>
      <c r="E8" s="6" t="s">
        <v>15</v>
      </c>
      <c r="F8" s="16" t="s">
        <v>19</v>
      </c>
      <c r="G8" s="16" t="s">
        <v>20</v>
      </c>
      <c r="H8" s="17" t="s">
        <v>18</v>
      </c>
      <c r="I8" s="5" t="s">
        <v>16</v>
      </c>
      <c r="J8" s="5" t="s">
        <v>17</v>
      </c>
      <c r="K8" s="6" t="s">
        <v>18</v>
      </c>
    </row>
    <row r="9" spans="1:11" ht="15">
      <c r="A9" s="7">
        <v>1</v>
      </c>
      <c r="B9" s="7">
        <v>14</v>
      </c>
      <c r="C9" s="7" t="s">
        <v>52</v>
      </c>
      <c r="D9" s="7">
        <v>1948</v>
      </c>
      <c r="E9" s="7" t="s">
        <v>36</v>
      </c>
      <c r="F9" s="7">
        <f>Prase!O23</f>
        <v>95</v>
      </c>
      <c r="G9" s="9">
        <f>'Terč černý'!O23</f>
        <v>95</v>
      </c>
      <c r="H9" s="18">
        <f aca="true" t="shared" si="0" ref="H9:H27">F9+G9</f>
        <v>190</v>
      </c>
      <c r="I9" s="10">
        <f>Losovaný!O23</f>
        <v>96</v>
      </c>
      <c r="J9" s="7">
        <f>Tank!O23</f>
        <v>96</v>
      </c>
      <c r="K9" s="29">
        <f aca="true" t="shared" si="1" ref="K9:K27">H9+I9+J9</f>
        <v>382</v>
      </c>
    </row>
    <row r="10" spans="1:11" ht="15">
      <c r="A10" s="7">
        <v>2</v>
      </c>
      <c r="B10" s="7">
        <v>7</v>
      </c>
      <c r="C10" s="7" t="s">
        <v>44</v>
      </c>
      <c r="D10" s="7">
        <v>1978</v>
      </c>
      <c r="E10" s="7" t="s">
        <v>36</v>
      </c>
      <c r="F10" s="7">
        <f>Prase!O16</f>
        <v>95</v>
      </c>
      <c r="G10" s="9">
        <f>'Terč černý'!O16</f>
        <v>95</v>
      </c>
      <c r="H10" s="19">
        <f t="shared" si="0"/>
        <v>190</v>
      </c>
      <c r="I10" s="10">
        <f>Losovaný!O16</f>
        <v>100</v>
      </c>
      <c r="J10" s="7">
        <f>Tank!O16</f>
        <v>91</v>
      </c>
      <c r="K10" s="29">
        <f t="shared" si="1"/>
        <v>381</v>
      </c>
    </row>
    <row r="11" spans="1:11" ht="15">
      <c r="A11" s="7">
        <v>3</v>
      </c>
      <c r="B11" s="7">
        <v>18</v>
      </c>
      <c r="C11" s="7" t="s">
        <v>57</v>
      </c>
      <c r="D11" s="7">
        <v>1964</v>
      </c>
      <c r="E11" s="7" t="s">
        <v>58</v>
      </c>
      <c r="F11" s="7">
        <f>Prase!O27</f>
        <v>91</v>
      </c>
      <c r="G11" s="9">
        <f>'Terč černý'!O27</f>
        <v>93</v>
      </c>
      <c r="H11" s="19">
        <f t="shared" si="0"/>
        <v>184</v>
      </c>
      <c r="I11" s="10">
        <f>Losovaný!O27</f>
        <v>96</v>
      </c>
      <c r="J11" s="7">
        <f>Tank!O27</f>
        <v>98</v>
      </c>
      <c r="K11" s="7">
        <f t="shared" si="1"/>
        <v>378</v>
      </c>
    </row>
    <row r="12" spans="1:11" ht="15">
      <c r="A12" s="7">
        <v>4</v>
      </c>
      <c r="B12" s="7">
        <v>4</v>
      </c>
      <c r="C12" s="7" t="s">
        <v>40</v>
      </c>
      <c r="D12" s="7">
        <v>1973</v>
      </c>
      <c r="E12" s="7" t="s">
        <v>36</v>
      </c>
      <c r="F12" s="7">
        <f>Prase!O13</f>
        <v>92</v>
      </c>
      <c r="G12" s="9">
        <f>'Terč černý'!O13</f>
        <v>93</v>
      </c>
      <c r="H12" s="19">
        <f t="shared" si="0"/>
        <v>185</v>
      </c>
      <c r="I12" s="10">
        <f>Losovaný!O13</f>
        <v>96</v>
      </c>
      <c r="J12" s="7">
        <f>Tank!O13</f>
        <v>96</v>
      </c>
      <c r="K12" s="29">
        <f t="shared" si="1"/>
        <v>377</v>
      </c>
    </row>
    <row r="13" spans="1:11" ht="15">
      <c r="A13" s="7">
        <v>5</v>
      </c>
      <c r="B13" s="7">
        <v>3</v>
      </c>
      <c r="C13" s="7" t="s">
        <v>39</v>
      </c>
      <c r="D13" s="7">
        <v>1961</v>
      </c>
      <c r="E13" s="7" t="s">
        <v>36</v>
      </c>
      <c r="F13" s="7">
        <f>Prase!O12</f>
        <v>90</v>
      </c>
      <c r="G13" s="9">
        <f>'Terč černý'!O12</f>
        <v>94</v>
      </c>
      <c r="H13" s="19">
        <f t="shared" si="0"/>
        <v>184</v>
      </c>
      <c r="I13" s="10">
        <f>Losovaný!O12</f>
        <v>97</v>
      </c>
      <c r="J13" s="7">
        <f>Tank!O12</f>
        <v>94</v>
      </c>
      <c r="K13" s="7">
        <f t="shared" si="1"/>
        <v>375</v>
      </c>
    </row>
    <row r="14" spans="1:11" ht="15">
      <c r="A14" s="7">
        <v>6</v>
      </c>
      <c r="B14" s="7">
        <v>16</v>
      </c>
      <c r="C14" s="7" t="s">
        <v>55</v>
      </c>
      <c r="D14" s="7">
        <v>1970</v>
      </c>
      <c r="E14" s="7" t="s">
        <v>53</v>
      </c>
      <c r="F14" s="7">
        <f>Prase!O25</f>
        <v>89</v>
      </c>
      <c r="G14" s="9">
        <f>'Terč černý'!O25</f>
        <v>90</v>
      </c>
      <c r="H14" s="19">
        <f t="shared" si="0"/>
        <v>179</v>
      </c>
      <c r="I14" s="10">
        <f>Losovaný!O25</f>
        <v>96</v>
      </c>
      <c r="J14" s="7">
        <f>Tank!O25</f>
        <v>90</v>
      </c>
      <c r="K14" s="7">
        <f t="shared" si="1"/>
        <v>365</v>
      </c>
    </row>
    <row r="15" spans="1:11" ht="15">
      <c r="A15" s="7">
        <v>7</v>
      </c>
      <c r="B15" s="7">
        <v>8</v>
      </c>
      <c r="C15" s="7" t="s">
        <v>45</v>
      </c>
      <c r="D15" s="7">
        <v>1950</v>
      </c>
      <c r="E15" s="7" t="s">
        <v>36</v>
      </c>
      <c r="F15" s="7">
        <f>Prase!O17</f>
        <v>89</v>
      </c>
      <c r="G15" s="9">
        <f>'Terč černý'!O17</f>
        <v>91</v>
      </c>
      <c r="H15" s="19">
        <f t="shared" si="0"/>
        <v>180</v>
      </c>
      <c r="I15" s="10">
        <f>Losovaný!O17</f>
        <v>94</v>
      </c>
      <c r="J15" s="7">
        <f>Tank!O17</f>
        <v>91</v>
      </c>
      <c r="K15" s="7">
        <f t="shared" si="1"/>
        <v>365</v>
      </c>
    </row>
    <row r="16" spans="1:11" ht="15">
      <c r="A16" s="7">
        <v>8</v>
      </c>
      <c r="B16" s="7">
        <v>11</v>
      </c>
      <c r="C16" s="7" t="s">
        <v>48</v>
      </c>
      <c r="D16" s="7">
        <v>1964</v>
      </c>
      <c r="E16" s="7" t="s">
        <v>50</v>
      </c>
      <c r="F16" s="7">
        <f>Prase!O20</f>
        <v>89</v>
      </c>
      <c r="G16" s="9">
        <f>'Terč černý'!O20</f>
        <v>84</v>
      </c>
      <c r="H16" s="19">
        <f t="shared" si="0"/>
        <v>173</v>
      </c>
      <c r="I16" s="10">
        <f>Losovaný!O20</f>
        <v>97</v>
      </c>
      <c r="J16" s="7">
        <f>Tank!O20</f>
        <v>94</v>
      </c>
      <c r="K16" s="7">
        <f t="shared" si="1"/>
        <v>364</v>
      </c>
    </row>
    <row r="17" spans="1:11" ht="15">
      <c r="A17" s="7">
        <v>9</v>
      </c>
      <c r="B17" s="7">
        <v>17</v>
      </c>
      <c r="C17" s="7" t="s">
        <v>56</v>
      </c>
      <c r="D17" s="7">
        <v>1958</v>
      </c>
      <c r="E17" s="7" t="s">
        <v>38</v>
      </c>
      <c r="F17" s="7">
        <f>Prase!O26</f>
        <v>84</v>
      </c>
      <c r="G17" s="9">
        <f>'Terč černý'!O26</f>
        <v>91</v>
      </c>
      <c r="H17" s="19">
        <f t="shared" si="0"/>
        <v>175</v>
      </c>
      <c r="I17" s="10">
        <f>Losovaný!O26</f>
        <v>92</v>
      </c>
      <c r="J17" s="7">
        <f>Tank!O26</f>
        <v>91</v>
      </c>
      <c r="K17" s="7">
        <f t="shared" si="1"/>
        <v>358</v>
      </c>
    </row>
    <row r="18" spans="1:11" ht="15">
      <c r="A18" s="7">
        <v>10</v>
      </c>
      <c r="B18" s="7">
        <v>19</v>
      </c>
      <c r="C18" s="7" t="s">
        <v>59</v>
      </c>
      <c r="D18" s="7">
        <v>1965</v>
      </c>
      <c r="E18" s="7" t="s">
        <v>38</v>
      </c>
      <c r="F18" s="7">
        <f>Prase!O28</f>
        <v>84</v>
      </c>
      <c r="G18" s="9">
        <f>'Terč černý'!O28</f>
        <v>90</v>
      </c>
      <c r="H18" s="19">
        <f t="shared" si="0"/>
        <v>174</v>
      </c>
      <c r="I18" s="10">
        <f>Losovaný!O28</f>
        <v>97</v>
      </c>
      <c r="J18" s="7">
        <f>Tank!O28</f>
        <v>83</v>
      </c>
      <c r="K18" s="7">
        <f t="shared" si="1"/>
        <v>354</v>
      </c>
    </row>
    <row r="19" spans="1:11" ht="15">
      <c r="A19" s="7">
        <v>11</v>
      </c>
      <c r="B19" s="7">
        <v>13</v>
      </c>
      <c r="C19" s="7" t="s">
        <v>51</v>
      </c>
      <c r="D19" s="7">
        <v>1971</v>
      </c>
      <c r="E19" s="7" t="s">
        <v>36</v>
      </c>
      <c r="F19" s="7">
        <f>Prase!O22</f>
        <v>80</v>
      </c>
      <c r="G19" s="9">
        <f>'Terč černý'!O22</f>
        <v>90</v>
      </c>
      <c r="H19" s="19">
        <f t="shared" si="0"/>
        <v>170</v>
      </c>
      <c r="I19" s="10">
        <f>Losovaný!O22</f>
        <v>89</v>
      </c>
      <c r="J19" s="7">
        <f>Tank!O22</f>
        <v>92</v>
      </c>
      <c r="K19" s="7">
        <f t="shared" si="1"/>
        <v>351</v>
      </c>
    </row>
    <row r="20" spans="1:11" ht="15">
      <c r="A20" s="7">
        <v>12</v>
      </c>
      <c r="B20" s="7">
        <v>12</v>
      </c>
      <c r="C20" s="7" t="s">
        <v>49</v>
      </c>
      <c r="D20" s="7">
        <v>1976</v>
      </c>
      <c r="E20" s="7" t="s">
        <v>36</v>
      </c>
      <c r="F20" s="7">
        <f>Prase!O21</f>
        <v>85</v>
      </c>
      <c r="G20" s="9">
        <f>'Terč černý'!O21</f>
        <v>82</v>
      </c>
      <c r="H20" s="19">
        <f t="shared" si="0"/>
        <v>167</v>
      </c>
      <c r="I20" s="10">
        <f>Losovaný!O21</f>
        <v>95</v>
      </c>
      <c r="J20" s="7">
        <f>Tank!O21</f>
        <v>86</v>
      </c>
      <c r="K20" s="7">
        <f t="shared" si="1"/>
        <v>348</v>
      </c>
    </row>
    <row r="21" spans="1:11" ht="15">
      <c r="A21" s="7">
        <v>13</v>
      </c>
      <c r="B21" s="7">
        <v>10</v>
      </c>
      <c r="C21" s="7" t="s">
        <v>47</v>
      </c>
      <c r="D21" s="7">
        <v>1961</v>
      </c>
      <c r="E21" s="7" t="s">
        <v>36</v>
      </c>
      <c r="F21" s="7">
        <f>Prase!O19</f>
        <v>84</v>
      </c>
      <c r="G21" s="9">
        <f>'Terč černý'!O19</f>
        <v>91</v>
      </c>
      <c r="H21" s="19">
        <f t="shared" si="0"/>
        <v>175</v>
      </c>
      <c r="I21" s="10">
        <f>Losovaný!O19</f>
        <v>93</v>
      </c>
      <c r="J21" s="7">
        <f>Tank!O19</f>
        <v>56</v>
      </c>
      <c r="K21" s="7">
        <f t="shared" si="1"/>
        <v>324</v>
      </c>
    </row>
    <row r="22" spans="1:11" ht="15">
      <c r="A22" s="7">
        <v>14</v>
      </c>
      <c r="B22" s="7">
        <v>2</v>
      </c>
      <c r="C22" s="7" t="s">
        <v>37</v>
      </c>
      <c r="D22" s="7">
        <v>1954</v>
      </c>
      <c r="E22" s="7" t="s">
        <v>38</v>
      </c>
      <c r="F22" s="7">
        <f>Prase!O11</f>
        <v>81</v>
      </c>
      <c r="G22" s="9">
        <f>'Terč černý'!O11</f>
        <v>72</v>
      </c>
      <c r="H22" s="19">
        <f t="shared" si="0"/>
        <v>153</v>
      </c>
      <c r="I22" s="10">
        <f>Losovaný!O11</f>
        <v>85</v>
      </c>
      <c r="J22" s="7">
        <f>Tank!O11</f>
        <v>86</v>
      </c>
      <c r="K22" s="7">
        <f t="shared" si="1"/>
        <v>324</v>
      </c>
    </row>
    <row r="23" spans="1:11" ht="15">
      <c r="A23" s="7">
        <v>15</v>
      </c>
      <c r="B23" s="7">
        <v>1</v>
      </c>
      <c r="C23" s="7" t="s">
        <v>35</v>
      </c>
      <c r="D23" s="7">
        <v>1961</v>
      </c>
      <c r="E23" s="7" t="s">
        <v>36</v>
      </c>
      <c r="F23" s="7">
        <f>Prase!O10</f>
        <v>65</v>
      </c>
      <c r="G23" s="9">
        <f>'Terč černý'!O10</f>
        <v>88</v>
      </c>
      <c r="H23" s="19">
        <f t="shared" si="0"/>
        <v>153</v>
      </c>
      <c r="I23" s="10">
        <f>Losovaný!O10</f>
        <v>93</v>
      </c>
      <c r="J23" s="7">
        <f>Tank!O10</f>
        <v>67</v>
      </c>
      <c r="K23" s="7">
        <f t="shared" si="1"/>
        <v>313</v>
      </c>
    </row>
    <row r="24" spans="1:11" ht="15">
      <c r="A24" s="7">
        <v>16</v>
      </c>
      <c r="B24" s="7">
        <v>6</v>
      </c>
      <c r="C24" s="7" t="s">
        <v>43</v>
      </c>
      <c r="D24" s="7">
        <v>1954</v>
      </c>
      <c r="E24" s="7" t="s">
        <v>42</v>
      </c>
      <c r="F24" s="7">
        <f>Prase!O15</f>
        <v>76</v>
      </c>
      <c r="G24" s="9">
        <f>'Terč černý'!O15</f>
        <v>83</v>
      </c>
      <c r="H24" s="19">
        <f t="shared" si="0"/>
        <v>159</v>
      </c>
      <c r="I24" s="10">
        <f>Losovaný!O15</f>
        <v>91</v>
      </c>
      <c r="J24" s="7">
        <f>Tank!O15</f>
        <v>60</v>
      </c>
      <c r="K24" s="7">
        <f t="shared" si="1"/>
        <v>310</v>
      </c>
    </row>
    <row r="25" spans="1:11" ht="15">
      <c r="A25" s="7">
        <v>17</v>
      </c>
      <c r="B25" s="7">
        <v>5</v>
      </c>
      <c r="C25" s="7" t="s">
        <v>41</v>
      </c>
      <c r="D25" s="7">
        <v>1954</v>
      </c>
      <c r="E25" s="7" t="s">
        <v>42</v>
      </c>
      <c r="F25" s="7">
        <f>Prase!O14</f>
        <v>64</v>
      </c>
      <c r="G25" s="9">
        <f>'Terč černý'!O14</f>
        <v>73</v>
      </c>
      <c r="H25" s="19">
        <f t="shared" si="0"/>
        <v>137</v>
      </c>
      <c r="I25" s="10">
        <f>Losovaný!O14</f>
        <v>77</v>
      </c>
      <c r="J25" s="7">
        <f>Tank!O14</f>
        <v>77</v>
      </c>
      <c r="K25" s="7">
        <f t="shared" si="1"/>
        <v>291</v>
      </c>
    </row>
    <row r="26" spans="1:11" ht="15">
      <c r="A26" s="7">
        <v>18</v>
      </c>
      <c r="B26" s="7">
        <v>15</v>
      </c>
      <c r="C26" s="7" t="s">
        <v>54</v>
      </c>
      <c r="D26" s="7">
        <v>1963</v>
      </c>
      <c r="E26" s="7" t="s">
        <v>38</v>
      </c>
      <c r="F26" s="7">
        <f>Prase!O24</f>
        <v>85</v>
      </c>
      <c r="G26" s="9">
        <f>'Terč černý'!O24</f>
        <v>67</v>
      </c>
      <c r="H26" s="19">
        <f t="shared" si="0"/>
        <v>152</v>
      </c>
      <c r="I26" s="10">
        <f>Losovaný!O24</f>
        <v>83</v>
      </c>
      <c r="J26" s="7">
        <f>Tank!O24</f>
        <v>54</v>
      </c>
      <c r="K26" s="7">
        <f t="shared" si="1"/>
        <v>289</v>
      </c>
    </row>
    <row r="27" spans="1:11" ht="15">
      <c r="A27" s="7">
        <v>19</v>
      </c>
      <c r="B27" s="30">
        <v>9</v>
      </c>
      <c r="C27" s="30" t="s">
        <v>46</v>
      </c>
      <c r="D27" s="30">
        <v>1976</v>
      </c>
      <c r="E27" s="30" t="s">
        <v>38</v>
      </c>
      <c r="F27" s="30">
        <f>Prase!O18</f>
        <v>88</v>
      </c>
      <c r="G27" s="31">
        <f>'Terč černý'!O18</f>
        <v>85</v>
      </c>
      <c r="H27" s="32">
        <f t="shared" si="0"/>
        <v>173</v>
      </c>
      <c r="I27" s="33">
        <f>Losovaný!O18</f>
        <v>88</v>
      </c>
      <c r="J27" s="30">
        <f>Tank!O18</f>
        <v>0</v>
      </c>
      <c r="K27" s="30">
        <f t="shared" si="1"/>
        <v>261</v>
      </c>
    </row>
    <row r="28" spans="1:11" ht="15">
      <c r="A28" s="20" t="s">
        <v>60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2:11" ht="15">
      <c r="B29" s="20"/>
      <c r="C29" s="20"/>
      <c r="D29" s="22"/>
      <c r="E29" s="22"/>
      <c r="F29" s="23"/>
      <c r="G29" s="24"/>
      <c r="H29" s="20"/>
      <c r="J29" s="26"/>
      <c r="K29" s="26"/>
    </row>
    <row r="30" spans="1:11" s="20" customFormat="1" ht="15">
      <c r="A30" s="20" t="s">
        <v>63</v>
      </c>
      <c r="D30" s="22"/>
      <c r="E30" s="22"/>
      <c r="F30" s="23"/>
      <c r="G30" s="24"/>
      <c r="J30" s="26"/>
      <c r="K30" s="26"/>
    </row>
    <row r="31" spans="1:11" ht="15">
      <c r="A31" s="20"/>
      <c r="B31" s="20"/>
      <c r="C31" s="20"/>
      <c r="D31" s="20"/>
      <c r="E31" s="20"/>
      <c r="F31" s="20"/>
      <c r="G31" s="20"/>
      <c r="H31" s="23"/>
      <c r="J31" s="26"/>
      <c r="K31" s="26"/>
    </row>
    <row r="32" spans="1:11" ht="15">
      <c r="A32" s="21" t="s">
        <v>22</v>
      </c>
      <c r="B32" s="20"/>
      <c r="C32" s="20"/>
      <c r="D32" s="20"/>
      <c r="E32" s="20"/>
      <c r="F32" s="20"/>
      <c r="G32" s="20"/>
      <c r="H32" s="20"/>
      <c r="J32" s="26"/>
      <c r="K32" s="26"/>
    </row>
    <row r="33" spans="1:11" ht="15">
      <c r="A33" s="20" t="s">
        <v>23</v>
      </c>
      <c r="B33" s="20"/>
      <c r="C33" s="25" t="s">
        <v>24</v>
      </c>
      <c r="D33" s="25"/>
      <c r="E33" s="20" t="s">
        <v>25</v>
      </c>
      <c r="F33" s="20"/>
      <c r="G33" s="26"/>
      <c r="H33" s="20"/>
      <c r="J33" s="26"/>
      <c r="K33" s="26"/>
    </row>
    <row r="34" spans="1:11" ht="15">
      <c r="A34" s="20" t="s">
        <v>26</v>
      </c>
      <c r="B34" s="20"/>
      <c r="C34" s="20" t="s">
        <v>27</v>
      </c>
      <c r="D34" s="20"/>
      <c r="E34" s="27" t="s">
        <v>62</v>
      </c>
      <c r="F34" s="20"/>
      <c r="G34" s="26"/>
      <c r="H34" s="20"/>
      <c r="J34" s="26"/>
      <c r="K34" s="26"/>
    </row>
    <row r="35" spans="1:11" ht="15">
      <c r="A35" s="20"/>
      <c r="B35" s="20"/>
      <c r="D35" s="20"/>
      <c r="E35" s="20" t="s">
        <v>28</v>
      </c>
      <c r="F35" s="20"/>
      <c r="G35" s="26"/>
      <c r="H35" s="20"/>
      <c r="J35" s="26"/>
      <c r="K35" s="26"/>
    </row>
    <row r="36" spans="1:11" ht="15">
      <c r="A36" s="4" t="s">
        <v>29</v>
      </c>
      <c r="B36" s="20"/>
      <c r="C36" s="20"/>
      <c r="D36" s="20"/>
      <c r="E36" s="20"/>
      <c r="F36" s="20"/>
      <c r="G36" s="20"/>
      <c r="H36" s="20"/>
      <c r="J36" s="26"/>
      <c r="K36" s="26"/>
    </row>
    <row r="37" spans="1:11" ht="15">
      <c r="A37" s="20" t="s">
        <v>30</v>
      </c>
      <c r="B37" s="20"/>
      <c r="C37" s="20" t="s">
        <v>61</v>
      </c>
      <c r="D37" s="20"/>
      <c r="E37" s="20"/>
      <c r="F37" s="20"/>
      <c r="G37" s="20"/>
      <c r="H37" s="20"/>
      <c r="J37" s="26"/>
      <c r="K37" s="26"/>
    </row>
    <row r="38" spans="1:11" ht="15">
      <c r="A38" s="20"/>
      <c r="B38" s="20"/>
      <c r="C38" s="20"/>
      <c r="D38" s="20"/>
      <c r="E38" s="20"/>
      <c r="F38" s="20"/>
      <c r="G38" s="20"/>
      <c r="H38" s="20"/>
      <c r="J38" s="26"/>
      <c r="K38" s="26"/>
    </row>
    <row r="39" spans="1:11" ht="15">
      <c r="A39" s="26"/>
      <c r="B39" s="20"/>
      <c r="C39" s="28" t="s">
        <v>31</v>
      </c>
      <c r="D39" s="20"/>
      <c r="E39" s="20"/>
      <c r="F39" s="25" t="s">
        <v>4</v>
      </c>
      <c r="G39" s="20"/>
      <c r="H39" s="20"/>
      <c r="J39" s="26"/>
      <c r="K39" s="26"/>
    </row>
    <row r="40" spans="1:11" ht="15">
      <c r="A40" s="20"/>
      <c r="B40" s="20"/>
      <c r="C40" s="28" t="s">
        <v>32</v>
      </c>
      <c r="D40" s="20"/>
      <c r="E40" s="20"/>
      <c r="F40" s="20" t="s">
        <v>33</v>
      </c>
      <c r="G40" s="20"/>
      <c r="H40" s="20"/>
      <c r="J40" s="26"/>
      <c r="K40" s="26"/>
    </row>
    <row r="41" spans="10:11" ht="15">
      <c r="J41" s="26"/>
      <c r="K41" s="26"/>
    </row>
    <row r="42" spans="10:11" ht="15">
      <c r="J42" s="26"/>
      <c r="K42" s="26"/>
    </row>
    <row r="43" spans="1:11" ht="1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64" ht="15">
      <c r="A64" s="4" t="s">
        <v>34</v>
      </c>
    </row>
  </sheetData>
  <sheetProtection/>
  <printOptions/>
  <pageMargins left="0.13" right="0.14" top="0.7874015748031497" bottom="0.7874015748031497" header="0.11811023622047245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O49"/>
  <sheetViews>
    <sheetView zoomScalePageLayoutView="0" workbookViewId="0" topLeftCell="A6">
      <selection activeCell="C37" sqref="C37"/>
    </sheetView>
  </sheetViews>
  <sheetFormatPr defaultColWidth="9.140625" defaultRowHeight="15"/>
  <cols>
    <col min="2" max="2" width="19.00390625" style="0" customWidth="1"/>
    <col min="4" max="4" width="12.57421875" style="0" customWidth="1"/>
    <col min="5" max="14" width="4.7109375" style="0" customWidth="1"/>
  </cols>
  <sheetData>
    <row r="9" spans="1:15" ht="15.75" thickBot="1">
      <c r="A9" s="6" t="s">
        <v>12</v>
      </c>
      <c r="B9" s="6" t="s">
        <v>13</v>
      </c>
      <c r="C9" s="6" t="s">
        <v>14</v>
      </c>
      <c r="D9" s="6" t="s">
        <v>15</v>
      </c>
      <c r="E9" s="35" t="s">
        <v>21</v>
      </c>
      <c r="F9" s="36"/>
      <c r="G9" s="36"/>
      <c r="H9" s="36"/>
      <c r="I9" s="36"/>
      <c r="J9" s="36"/>
      <c r="K9" s="36"/>
      <c r="L9" s="36"/>
      <c r="M9" s="36"/>
      <c r="N9" s="36"/>
      <c r="O9" s="8" t="s">
        <v>18</v>
      </c>
    </row>
    <row r="10" spans="1:15" ht="15">
      <c r="A10" s="7">
        <f>Výsledovka!B23</f>
        <v>1</v>
      </c>
      <c r="B10" s="7" t="str">
        <f>Výsledovka!C23</f>
        <v>Rejman Aleš</v>
      </c>
      <c r="C10" s="7">
        <f>Výsledovka!D23</f>
        <v>1961</v>
      </c>
      <c r="D10" s="9" t="str">
        <f>Výsledovka!E23</f>
        <v>Hodkovice</v>
      </c>
      <c r="E10" s="11">
        <v>9</v>
      </c>
      <c r="F10" s="12">
        <v>9</v>
      </c>
      <c r="G10" s="12">
        <v>9</v>
      </c>
      <c r="H10" s="12">
        <v>9</v>
      </c>
      <c r="I10" s="13">
        <v>8</v>
      </c>
      <c r="J10" s="11">
        <v>7</v>
      </c>
      <c r="K10" s="12">
        <v>7</v>
      </c>
      <c r="L10" s="12">
        <v>7</v>
      </c>
      <c r="M10" s="12">
        <v>0</v>
      </c>
      <c r="N10" s="13">
        <v>0</v>
      </c>
      <c r="O10" s="10">
        <f>SUM(E10:N10)</f>
        <v>65</v>
      </c>
    </row>
    <row r="11" spans="1:15" ht="15">
      <c r="A11" s="7">
        <f>Výsledovka!B22</f>
        <v>2</v>
      </c>
      <c r="B11" s="7" t="str">
        <f>Výsledovka!C22</f>
        <v>Velc Jindřich</v>
      </c>
      <c r="C11" s="7">
        <f>Výsledovka!D22</f>
        <v>1954</v>
      </c>
      <c r="D11" s="9" t="str">
        <f>Výsledovka!E22</f>
        <v>Liberec</v>
      </c>
      <c r="E11" s="14">
        <v>9</v>
      </c>
      <c r="F11" s="7">
        <v>9</v>
      </c>
      <c r="G11" s="7">
        <v>9</v>
      </c>
      <c r="H11" s="7">
        <v>9</v>
      </c>
      <c r="I11" s="15">
        <v>8</v>
      </c>
      <c r="J11" s="14">
        <v>8</v>
      </c>
      <c r="K11" s="7">
        <v>8</v>
      </c>
      <c r="L11" s="7">
        <v>7</v>
      </c>
      <c r="M11" s="7">
        <v>7</v>
      </c>
      <c r="N11" s="15">
        <v>7</v>
      </c>
      <c r="O11" s="10">
        <f aca="true" t="shared" si="0" ref="O11:O49">SUM(E11:N11)</f>
        <v>81</v>
      </c>
    </row>
    <row r="12" spans="1:15" ht="15">
      <c r="A12" s="7">
        <f>Výsledovka!B13</f>
        <v>3</v>
      </c>
      <c r="B12" s="7" t="str">
        <f>Výsledovka!C13</f>
        <v>Peklák Dalibor</v>
      </c>
      <c r="C12" s="7">
        <f>Výsledovka!D13</f>
        <v>1961</v>
      </c>
      <c r="D12" s="9" t="str">
        <f>Výsledovka!E13</f>
        <v>Hodkovice</v>
      </c>
      <c r="E12" s="14">
        <v>10</v>
      </c>
      <c r="F12" s="7">
        <v>10</v>
      </c>
      <c r="G12" s="7">
        <v>9</v>
      </c>
      <c r="H12" s="7">
        <v>9</v>
      </c>
      <c r="I12" s="15">
        <v>9</v>
      </c>
      <c r="J12" s="14">
        <v>9</v>
      </c>
      <c r="K12" s="7">
        <v>9</v>
      </c>
      <c r="L12" s="7">
        <v>9</v>
      </c>
      <c r="M12" s="7">
        <v>8</v>
      </c>
      <c r="N12" s="15">
        <v>8</v>
      </c>
      <c r="O12" s="10">
        <f t="shared" si="0"/>
        <v>90</v>
      </c>
    </row>
    <row r="13" spans="1:15" ht="15">
      <c r="A13" s="7">
        <f>Výsledovka!B12</f>
        <v>4</v>
      </c>
      <c r="B13" s="7" t="str">
        <f>Výsledovka!C12</f>
        <v>Cilichová Jaroslava</v>
      </c>
      <c r="C13" s="7">
        <v>1973</v>
      </c>
      <c r="D13" s="9" t="s">
        <v>36</v>
      </c>
      <c r="E13" s="14">
        <v>10</v>
      </c>
      <c r="F13" s="7">
        <v>10</v>
      </c>
      <c r="G13" s="7">
        <v>10</v>
      </c>
      <c r="H13" s="7">
        <v>9</v>
      </c>
      <c r="I13" s="15">
        <v>9</v>
      </c>
      <c r="J13" s="14">
        <v>9</v>
      </c>
      <c r="K13" s="7">
        <v>9</v>
      </c>
      <c r="L13" s="7">
        <v>9</v>
      </c>
      <c r="M13" s="7">
        <v>9</v>
      </c>
      <c r="N13" s="15">
        <v>8</v>
      </c>
      <c r="O13" s="10">
        <f t="shared" si="0"/>
        <v>92</v>
      </c>
    </row>
    <row r="14" spans="1:15" ht="15">
      <c r="A14" s="7">
        <f>Výsledovka!B25</f>
        <v>5</v>
      </c>
      <c r="B14" s="7" t="str">
        <f>Výsledovka!C25</f>
        <v>Hušek Ladislav Ing.</v>
      </c>
      <c r="C14" s="7">
        <f>Výsledovka!D25</f>
        <v>1954</v>
      </c>
      <c r="D14" s="9" t="str">
        <f>Výsledovka!E25</f>
        <v>Turnov</v>
      </c>
      <c r="E14" s="14">
        <v>10</v>
      </c>
      <c r="F14" s="7">
        <v>9</v>
      </c>
      <c r="G14" s="7">
        <v>9</v>
      </c>
      <c r="H14" s="7">
        <v>8</v>
      </c>
      <c r="I14" s="15">
        <v>7</v>
      </c>
      <c r="J14" s="14">
        <v>7</v>
      </c>
      <c r="K14" s="7">
        <v>7</v>
      </c>
      <c r="L14" s="7">
        <v>7</v>
      </c>
      <c r="M14" s="7">
        <v>0</v>
      </c>
      <c r="N14" s="15">
        <v>0</v>
      </c>
      <c r="O14" s="10">
        <f t="shared" si="0"/>
        <v>64</v>
      </c>
    </row>
    <row r="15" spans="1:15" ht="15">
      <c r="A15" s="7">
        <f>Výsledovka!B24</f>
        <v>6</v>
      </c>
      <c r="B15" s="7" t="str">
        <f>Výsledovka!C24</f>
        <v>Louda Jaroslav</v>
      </c>
      <c r="C15" s="7">
        <f>Výsledovka!D24</f>
        <v>1954</v>
      </c>
      <c r="D15" s="9" t="str">
        <f>Výsledovka!E24</f>
        <v>Turnov</v>
      </c>
      <c r="E15" s="14">
        <v>10</v>
      </c>
      <c r="F15" s="7">
        <v>9</v>
      </c>
      <c r="G15" s="7">
        <v>8</v>
      </c>
      <c r="H15" s="7">
        <v>7</v>
      </c>
      <c r="I15" s="15">
        <v>7</v>
      </c>
      <c r="J15" s="14">
        <v>7</v>
      </c>
      <c r="K15" s="7">
        <v>7</v>
      </c>
      <c r="L15" s="7">
        <v>7</v>
      </c>
      <c r="M15" s="7">
        <v>7</v>
      </c>
      <c r="N15" s="15">
        <v>7</v>
      </c>
      <c r="O15" s="10">
        <f t="shared" si="0"/>
        <v>76</v>
      </c>
    </row>
    <row r="16" spans="1:15" ht="15">
      <c r="A16" s="7">
        <f>Výsledovka!B10</f>
        <v>7</v>
      </c>
      <c r="B16" s="7" t="str">
        <f>Výsledovka!C10</f>
        <v>Setnička Tomáš</v>
      </c>
      <c r="C16" s="7">
        <f>Výsledovka!D10</f>
        <v>1978</v>
      </c>
      <c r="D16" s="9" t="str">
        <f>Výsledovka!E10</f>
        <v>Hodkovice</v>
      </c>
      <c r="E16" s="14">
        <v>10</v>
      </c>
      <c r="F16" s="7">
        <v>10</v>
      </c>
      <c r="G16" s="7">
        <v>10</v>
      </c>
      <c r="H16" s="7">
        <v>10</v>
      </c>
      <c r="I16" s="15">
        <v>10</v>
      </c>
      <c r="J16" s="14">
        <v>9</v>
      </c>
      <c r="K16" s="7">
        <v>9</v>
      </c>
      <c r="L16" s="7">
        <v>9</v>
      </c>
      <c r="M16" s="7">
        <v>9</v>
      </c>
      <c r="N16" s="15">
        <v>9</v>
      </c>
      <c r="O16" s="10">
        <f t="shared" si="0"/>
        <v>95</v>
      </c>
    </row>
    <row r="17" spans="1:15" ht="15">
      <c r="A17" s="7">
        <f>Výsledovka!B15</f>
        <v>8</v>
      </c>
      <c r="B17" s="7" t="str">
        <f>Výsledovka!C15</f>
        <v>Kučera Karel</v>
      </c>
      <c r="C17" s="7">
        <f>Výsledovka!D15</f>
        <v>1950</v>
      </c>
      <c r="D17" s="9" t="str">
        <f>Výsledovka!E15</f>
        <v>Hodkovice</v>
      </c>
      <c r="E17" s="14">
        <v>10</v>
      </c>
      <c r="F17" s="7">
        <v>10</v>
      </c>
      <c r="G17" s="7">
        <v>9</v>
      </c>
      <c r="H17" s="7">
        <v>9</v>
      </c>
      <c r="I17" s="15">
        <v>9</v>
      </c>
      <c r="J17" s="14">
        <v>9</v>
      </c>
      <c r="K17" s="7">
        <v>9</v>
      </c>
      <c r="L17" s="7">
        <v>8</v>
      </c>
      <c r="M17" s="7">
        <v>8</v>
      </c>
      <c r="N17" s="15">
        <v>8</v>
      </c>
      <c r="O17" s="10">
        <f t="shared" si="0"/>
        <v>89</v>
      </c>
    </row>
    <row r="18" spans="1:15" ht="15">
      <c r="A18" s="7">
        <f>Výsledovka!B27</f>
        <v>9</v>
      </c>
      <c r="B18" s="7" t="str">
        <f>Výsledovka!C27</f>
        <v>Vyskočil Jiří</v>
      </c>
      <c r="C18" s="7">
        <f>Výsledovka!D27</f>
        <v>1976</v>
      </c>
      <c r="D18" s="9" t="str">
        <f>Výsledovka!E27</f>
        <v>Liberec</v>
      </c>
      <c r="E18" s="14">
        <v>10</v>
      </c>
      <c r="F18" s="7">
        <v>10</v>
      </c>
      <c r="G18" s="7">
        <v>10</v>
      </c>
      <c r="H18" s="7">
        <v>9</v>
      </c>
      <c r="I18" s="15">
        <v>9</v>
      </c>
      <c r="J18" s="14">
        <v>9</v>
      </c>
      <c r="K18" s="7">
        <v>8</v>
      </c>
      <c r="L18" s="7">
        <v>8</v>
      </c>
      <c r="M18" s="7">
        <v>8</v>
      </c>
      <c r="N18" s="15">
        <v>7</v>
      </c>
      <c r="O18" s="10">
        <f t="shared" si="0"/>
        <v>88</v>
      </c>
    </row>
    <row r="19" spans="1:15" ht="15">
      <c r="A19" s="7">
        <f>Výsledovka!B21</f>
        <v>10</v>
      </c>
      <c r="B19" s="7" t="str">
        <f>Výsledovka!C21</f>
        <v>Resl Jan</v>
      </c>
      <c r="C19" s="7">
        <f>Výsledovka!D21</f>
        <v>1961</v>
      </c>
      <c r="D19" s="9" t="str">
        <f>Výsledovka!E21</f>
        <v>Hodkovice</v>
      </c>
      <c r="E19" s="14">
        <v>10</v>
      </c>
      <c r="F19" s="7">
        <v>9</v>
      </c>
      <c r="G19" s="7">
        <v>9</v>
      </c>
      <c r="H19" s="7">
        <v>9</v>
      </c>
      <c r="I19" s="15">
        <v>8</v>
      </c>
      <c r="J19" s="14">
        <v>8</v>
      </c>
      <c r="K19" s="7">
        <v>8</v>
      </c>
      <c r="L19" s="7">
        <v>8</v>
      </c>
      <c r="M19" s="7">
        <v>8</v>
      </c>
      <c r="N19" s="15">
        <v>7</v>
      </c>
      <c r="O19" s="10">
        <f t="shared" si="0"/>
        <v>84</v>
      </c>
    </row>
    <row r="20" spans="1:15" ht="15">
      <c r="A20" s="7">
        <f>Výsledovka!B16</f>
        <v>11</v>
      </c>
      <c r="B20" s="7" t="str">
        <f>Výsledovka!C16</f>
        <v>Drbohlav Roman</v>
      </c>
      <c r="C20" s="7">
        <f>Výsledovka!D16</f>
        <v>1964</v>
      </c>
      <c r="D20" s="9" t="str">
        <f>Výsledovka!E16</f>
        <v>SSK Semily</v>
      </c>
      <c r="E20" s="14">
        <v>10</v>
      </c>
      <c r="F20" s="7">
        <v>10</v>
      </c>
      <c r="G20" s="7">
        <v>10</v>
      </c>
      <c r="H20" s="7">
        <v>9</v>
      </c>
      <c r="I20" s="15">
        <v>9</v>
      </c>
      <c r="J20" s="14">
        <v>9</v>
      </c>
      <c r="K20" s="7">
        <v>8</v>
      </c>
      <c r="L20" s="7">
        <v>8</v>
      </c>
      <c r="M20" s="7">
        <v>8</v>
      </c>
      <c r="N20" s="15">
        <v>8</v>
      </c>
      <c r="O20" s="10">
        <f t="shared" si="0"/>
        <v>89</v>
      </c>
    </row>
    <row r="21" spans="1:15" ht="15">
      <c r="A21" s="7">
        <f>Výsledovka!B20</f>
        <v>12</v>
      </c>
      <c r="B21" s="7" t="str">
        <f>Výsledovka!C20</f>
        <v>Hrubý Pavel</v>
      </c>
      <c r="C21" s="7">
        <f>Výsledovka!D20</f>
        <v>1976</v>
      </c>
      <c r="D21" s="9" t="str">
        <f>Výsledovka!E20</f>
        <v>Hodkovice</v>
      </c>
      <c r="E21" s="14">
        <v>10</v>
      </c>
      <c r="F21" s="7">
        <v>10</v>
      </c>
      <c r="G21" s="7">
        <v>9</v>
      </c>
      <c r="H21" s="7">
        <v>9</v>
      </c>
      <c r="I21" s="15">
        <v>9</v>
      </c>
      <c r="J21" s="14">
        <v>8</v>
      </c>
      <c r="K21" s="7">
        <v>8</v>
      </c>
      <c r="L21" s="7">
        <v>8</v>
      </c>
      <c r="M21" s="7">
        <v>7</v>
      </c>
      <c r="N21" s="15">
        <v>7</v>
      </c>
      <c r="O21" s="10">
        <f t="shared" si="0"/>
        <v>85</v>
      </c>
    </row>
    <row r="22" spans="1:15" ht="15">
      <c r="A22" s="7">
        <f>Výsledovka!B19</f>
        <v>13</v>
      </c>
      <c r="B22" s="7" t="str">
        <f>Výsledovka!C19</f>
        <v>Švitorka Ladislav Bc.</v>
      </c>
      <c r="C22" s="7">
        <f>Výsledovka!D19</f>
        <v>1971</v>
      </c>
      <c r="D22" s="9" t="str">
        <f>Výsledovka!E19</f>
        <v>Hodkovice</v>
      </c>
      <c r="E22" s="14">
        <v>10</v>
      </c>
      <c r="F22" s="7">
        <v>9</v>
      </c>
      <c r="G22" s="7">
        <v>8</v>
      </c>
      <c r="H22" s="7">
        <v>8</v>
      </c>
      <c r="I22" s="15">
        <v>8</v>
      </c>
      <c r="J22" s="14">
        <v>8</v>
      </c>
      <c r="K22" s="7">
        <v>8</v>
      </c>
      <c r="L22" s="7">
        <v>7</v>
      </c>
      <c r="M22" s="7">
        <v>7</v>
      </c>
      <c r="N22" s="15">
        <v>7</v>
      </c>
      <c r="O22" s="10">
        <f t="shared" si="0"/>
        <v>80</v>
      </c>
    </row>
    <row r="23" spans="1:15" ht="15">
      <c r="A23" s="7">
        <f>Výsledovka!B9</f>
        <v>14</v>
      </c>
      <c r="B23" s="7" t="str">
        <f>Výsledovka!C9</f>
        <v>Jareš Květoslav</v>
      </c>
      <c r="C23" s="7">
        <f>Výsledovka!D9</f>
        <v>1948</v>
      </c>
      <c r="D23" s="9" t="str">
        <f>Výsledovka!E9</f>
        <v>Hodkovice</v>
      </c>
      <c r="E23" s="14">
        <v>10</v>
      </c>
      <c r="F23" s="7">
        <v>10</v>
      </c>
      <c r="G23" s="7">
        <v>10</v>
      </c>
      <c r="H23" s="7">
        <v>10</v>
      </c>
      <c r="I23" s="15">
        <v>10</v>
      </c>
      <c r="J23" s="14">
        <v>9</v>
      </c>
      <c r="K23" s="7">
        <v>9</v>
      </c>
      <c r="L23" s="7">
        <v>9</v>
      </c>
      <c r="M23" s="7">
        <v>9</v>
      </c>
      <c r="N23" s="15">
        <v>9</v>
      </c>
      <c r="O23" s="10">
        <f t="shared" si="0"/>
        <v>95</v>
      </c>
    </row>
    <row r="24" spans="1:15" ht="15">
      <c r="A24" s="7">
        <f>Výsledovka!B26</f>
        <v>15</v>
      </c>
      <c r="B24" s="7" t="str">
        <f>Výsledovka!C26</f>
        <v>Lanc Milan</v>
      </c>
      <c r="C24" s="7">
        <f>Výsledovka!D26</f>
        <v>1963</v>
      </c>
      <c r="D24" s="9" t="str">
        <f>Výsledovka!E26</f>
        <v>Liberec</v>
      </c>
      <c r="E24" s="14">
        <v>10</v>
      </c>
      <c r="F24" s="7">
        <v>10</v>
      </c>
      <c r="G24" s="7">
        <v>10</v>
      </c>
      <c r="H24" s="7">
        <v>9</v>
      </c>
      <c r="I24" s="15">
        <v>9</v>
      </c>
      <c r="J24" s="14">
        <v>8</v>
      </c>
      <c r="K24" s="7">
        <v>8</v>
      </c>
      <c r="L24" s="7">
        <v>7</v>
      </c>
      <c r="M24" s="7">
        <v>7</v>
      </c>
      <c r="N24" s="15">
        <v>7</v>
      </c>
      <c r="O24" s="10">
        <f t="shared" si="0"/>
        <v>85</v>
      </c>
    </row>
    <row r="25" spans="1:15" ht="15">
      <c r="A25" s="7">
        <f>Výsledovka!B14</f>
        <v>16</v>
      </c>
      <c r="B25" s="7" t="str">
        <f>Výsledovka!C14</f>
        <v>Mikule Roman</v>
      </c>
      <c r="C25" s="7">
        <f>Výsledovka!D14</f>
        <v>1970</v>
      </c>
      <c r="D25" s="9" t="str">
        <f>Výsledovka!E14</f>
        <v>Jenišovice</v>
      </c>
      <c r="E25" s="14">
        <v>10</v>
      </c>
      <c r="F25" s="7">
        <v>10</v>
      </c>
      <c r="G25" s="7">
        <v>9</v>
      </c>
      <c r="H25" s="7">
        <v>9</v>
      </c>
      <c r="I25" s="15">
        <v>9</v>
      </c>
      <c r="J25" s="14">
        <v>9</v>
      </c>
      <c r="K25" s="7">
        <v>9</v>
      </c>
      <c r="L25" s="7">
        <v>8</v>
      </c>
      <c r="M25" s="7">
        <v>8</v>
      </c>
      <c r="N25" s="15">
        <v>8</v>
      </c>
      <c r="O25" s="10">
        <f t="shared" si="0"/>
        <v>89</v>
      </c>
    </row>
    <row r="26" spans="1:15" ht="15">
      <c r="A26" s="7">
        <f>Výsledovka!B17</f>
        <v>17</v>
      </c>
      <c r="B26" s="7" t="str">
        <f>Výsledovka!C17</f>
        <v>Hanzlík Miroslav Ing.</v>
      </c>
      <c r="C26" s="7">
        <f>Výsledovka!D17</f>
        <v>1958</v>
      </c>
      <c r="D26" s="9" t="str">
        <f>Výsledovka!E17</f>
        <v>Liberec</v>
      </c>
      <c r="E26" s="14">
        <v>10</v>
      </c>
      <c r="F26" s="7">
        <v>10</v>
      </c>
      <c r="G26" s="7">
        <v>9</v>
      </c>
      <c r="H26" s="7">
        <v>9</v>
      </c>
      <c r="I26" s="15">
        <v>9</v>
      </c>
      <c r="J26" s="14">
        <v>8</v>
      </c>
      <c r="K26" s="7">
        <v>8</v>
      </c>
      <c r="L26" s="7">
        <v>7</v>
      </c>
      <c r="M26" s="7">
        <v>7</v>
      </c>
      <c r="N26" s="15">
        <v>7</v>
      </c>
      <c r="O26" s="10">
        <f t="shared" si="0"/>
        <v>84</v>
      </c>
    </row>
    <row r="27" spans="1:15" ht="15">
      <c r="A27" s="7">
        <f>Výsledovka!B11</f>
        <v>18</v>
      </c>
      <c r="B27" s="7" t="str">
        <f>Výsledovka!C11</f>
        <v>Plůcha Pavel</v>
      </c>
      <c r="C27" s="7">
        <f>Výsledovka!D11</f>
        <v>1964</v>
      </c>
      <c r="D27" s="9" t="str">
        <f>Výsledovka!E11</f>
        <v>Tanvald</v>
      </c>
      <c r="E27" s="14">
        <v>10</v>
      </c>
      <c r="F27" s="7">
        <v>10</v>
      </c>
      <c r="G27" s="7">
        <v>9</v>
      </c>
      <c r="H27" s="7">
        <v>9</v>
      </c>
      <c r="I27" s="15">
        <v>9</v>
      </c>
      <c r="J27" s="14">
        <v>9</v>
      </c>
      <c r="K27" s="7">
        <v>9</v>
      </c>
      <c r="L27" s="7">
        <v>9</v>
      </c>
      <c r="M27" s="7">
        <v>9</v>
      </c>
      <c r="N27" s="15">
        <v>8</v>
      </c>
      <c r="O27" s="10">
        <f t="shared" si="0"/>
        <v>91</v>
      </c>
    </row>
    <row r="28" spans="1:15" ht="15">
      <c r="A28" s="30">
        <f>Výsledovka!B18</f>
        <v>19</v>
      </c>
      <c r="B28" s="30" t="str">
        <f>Výsledovka!C18</f>
        <v>Benáček Martin</v>
      </c>
      <c r="C28" s="30">
        <f>Výsledovka!D18</f>
        <v>1965</v>
      </c>
      <c r="D28" s="31" t="str">
        <f>Výsledovka!E18</f>
        <v>Liberec</v>
      </c>
      <c r="E28" s="37">
        <v>10</v>
      </c>
      <c r="F28" s="30">
        <v>10</v>
      </c>
      <c r="G28" s="30">
        <v>10</v>
      </c>
      <c r="H28" s="30">
        <v>9</v>
      </c>
      <c r="I28" s="38">
        <v>8</v>
      </c>
      <c r="J28" s="37">
        <v>8</v>
      </c>
      <c r="K28" s="30">
        <v>8</v>
      </c>
      <c r="L28" s="30">
        <v>7</v>
      </c>
      <c r="M28" s="30">
        <v>7</v>
      </c>
      <c r="N28" s="38">
        <v>7</v>
      </c>
      <c r="O28" s="33">
        <f t="shared" si="0"/>
        <v>84</v>
      </c>
    </row>
    <row r="29" spans="1:15" ht="1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1:15" ht="1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ht="1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ht="1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ht="1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ht="1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ht="1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ht="1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ht="1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ht="1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ht="1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ht="1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ht="1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ht="1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ht="1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ht="1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ht="1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ht="1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ht="1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ht="1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</sheetData>
  <sheetProtection/>
  <mergeCells count="1">
    <mergeCell ref="E9:N9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O49"/>
  <sheetViews>
    <sheetView zoomScalePageLayoutView="0" workbookViewId="0" topLeftCell="A26">
      <selection activeCell="C31" sqref="C31:C32"/>
    </sheetView>
  </sheetViews>
  <sheetFormatPr defaultColWidth="9.140625" defaultRowHeight="15"/>
  <cols>
    <col min="2" max="2" width="19.7109375" style="0" customWidth="1"/>
    <col min="4" max="4" width="11.140625" style="0" customWidth="1"/>
    <col min="5" max="14" width="4.7109375" style="0" customWidth="1"/>
  </cols>
  <sheetData>
    <row r="9" spans="1:15" ht="15.75" thickBot="1">
      <c r="A9" s="6" t="s">
        <v>12</v>
      </c>
      <c r="B9" s="6" t="s">
        <v>13</v>
      </c>
      <c r="C9" s="6" t="s">
        <v>14</v>
      </c>
      <c r="D9" s="6" t="s">
        <v>15</v>
      </c>
      <c r="E9" s="35" t="s">
        <v>21</v>
      </c>
      <c r="F9" s="36"/>
      <c r="G9" s="36"/>
      <c r="H9" s="36"/>
      <c r="I9" s="36"/>
      <c r="J9" s="36"/>
      <c r="K9" s="36"/>
      <c r="L9" s="36"/>
      <c r="M9" s="36"/>
      <c r="N9" s="36"/>
      <c r="O9" s="8" t="s">
        <v>18</v>
      </c>
    </row>
    <row r="10" spans="1:15" ht="15">
      <c r="A10" s="7">
        <f>Výsledovka!B23</f>
        <v>1</v>
      </c>
      <c r="B10" s="7" t="str">
        <f>Výsledovka!C23</f>
        <v>Rejman Aleš</v>
      </c>
      <c r="C10" s="7">
        <f>Výsledovka!D23</f>
        <v>1961</v>
      </c>
      <c r="D10" s="9" t="str">
        <f>Výsledovka!E23</f>
        <v>Hodkovice</v>
      </c>
      <c r="E10" s="11">
        <v>10</v>
      </c>
      <c r="F10" s="12">
        <v>10</v>
      </c>
      <c r="G10" s="12">
        <v>10</v>
      </c>
      <c r="H10" s="12">
        <v>9</v>
      </c>
      <c r="I10" s="13">
        <v>9</v>
      </c>
      <c r="J10" s="11">
        <v>8</v>
      </c>
      <c r="K10" s="12">
        <v>8</v>
      </c>
      <c r="L10" s="12">
        <v>8</v>
      </c>
      <c r="M10" s="12">
        <v>8</v>
      </c>
      <c r="N10" s="13">
        <v>8</v>
      </c>
      <c r="O10" s="10">
        <f>SUM(E10:N10)</f>
        <v>88</v>
      </c>
    </row>
    <row r="11" spans="1:15" ht="15">
      <c r="A11" s="7">
        <f>Výsledovka!B22</f>
        <v>2</v>
      </c>
      <c r="B11" s="7" t="str">
        <f>Výsledovka!C22</f>
        <v>Velc Jindřich</v>
      </c>
      <c r="C11" s="7">
        <f>Výsledovka!D22</f>
        <v>1954</v>
      </c>
      <c r="D11" s="9" t="str">
        <f>Výsledovka!E22</f>
        <v>Liberec</v>
      </c>
      <c r="E11" s="14">
        <v>9</v>
      </c>
      <c r="F11" s="7">
        <v>9</v>
      </c>
      <c r="G11" s="7">
        <v>8</v>
      </c>
      <c r="H11" s="7">
        <v>8</v>
      </c>
      <c r="I11" s="15">
        <v>8</v>
      </c>
      <c r="J11" s="14">
        <v>8</v>
      </c>
      <c r="K11" s="7">
        <v>8</v>
      </c>
      <c r="L11" s="7">
        <v>7</v>
      </c>
      <c r="M11" s="7">
        <v>7</v>
      </c>
      <c r="N11" s="15">
        <v>0</v>
      </c>
      <c r="O11" s="10">
        <f aca="true" t="shared" si="0" ref="O11:O49">SUM(E11:N11)</f>
        <v>72</v>
      </c>
    </row>
    <row r="12" spans="1:15" ht="15">
      <c r="A12" s="7">
        <f>Výsledovka!B13</f>
        <v>3</v>
      </c>
      <c r="B12" s="7" t="str">
        <f>Výsledovka!C13</f>
        <v>Peklák Dalibor</v>
      </c>
      <c r="C12" s="7">
        <f>Výsledovka!D13</f>
        <v>1961</v>
      </c>
      <c r="D12" s="9" t="str">
        <f>Výsledovka!E13</f>
        <v>Hodkovice</v>
      </c>
      <c r="E12" s="14">
        <v>10</v>
      </c>
      <c r="F12" s="7">
        <v>10</v>
      </c>
      <c r="G12" s="7">
        <v>10</v>
      </c>
      <c r="H12" s="7">
        <v>10</v>
      </c>
      <c r="I12" s="15">
        <v>9</v>
      </c>
      <c r="J12" s="14">
        <v>9</v>
      </c>
      <c r="K12" s="7">
        <v>9</v>
      </c>
      <c r="L12" s="7">
        <v>9</v>
      </c>
      <c r="M12" s="7">
        <v>9</v>
      </c>
      <c r="N12" s="15">
        <v>9</v>
      </c>
      <c r="O12" s="10">
        <f t="shared" si="0"/>
        <v>94</v>
      </c>
    </row>
    <row r="13" spans="1:15" ht="15">
      <c r="A13" s="7">
        <f>Výsledovka!B12</f>
        <v>4</v>
      </c>
      <c r="B13" s="7" t="str">
        <f>Výsledovka!C12</f>
        <v>Cilichová Jaroslava</v>
      </c>
      <c r="C13" s="7">
        <f>Výsledovka!D12</f>
        <v>1973</v>
      </c>
      <c r="D13" s="9" t="str">
        <f>Výsledovka!E12</f>
        <v>Hodkovice</v>
      </c>
      <c r="E13" s="14">
        <v>10</v>
      </c>
      <c r="F13" s="7">
        <v>10</v>
      </c>
      <c r="G13" s="7">
        <v>10</v>
      </c>
      <c r="H13" s="7">
        <v>9</v>
      </c>
      <c r="I13" s="15">
        <v>9</v>
      </c>
      <c r="J13" s="14">
        <v>9</v>
      </c>
      <c r="K13" s="7">
        <v>9</v>
      </c>
      <c r="L13" s="7">
        <v>9</v>
      </c>
      <c r="M13" s="7">
        <v>9</v>
      </c>
      <c r="N13" s="15">
        <v>9</v>
      </c>
      <c r="O13" s="10">
        <f t="shared" si="0"/>
        <v>93</v>
      </c>
    </row>
    <row r="14" spans="1:15" ht="15">
      <c r="A14" s="7">
        <f>Výsledovka!B25</f>
        <v>5</v>
      </c>
      <c r="B14" s="7" t="str">
        <f>Výsledovka!C25</f>
        <v>Hušek Ladislav Ing.</v>
      </c>
      <c r="C14" s="7">
        <f>Výsledovka!D25</f>
        <v>1954</v>
      </c>
      <c r="D14" s="9" t="str">
        <f>Výsledovka!E25</f>
        <v>Turnov</v>
      </c>
      <c r="E14" s="14">
        <v>10</v>
      </c>
      <c r="F14" s="7">
        <v>9</v>
      </c>
      <c r="G14" s="7">
        <v>9</v>
      </c>
      <c r="H14" s="7">
        <v>8</v>
      </c>
      <c r="I14" s="15">
        <v>8</v>
      </c>
      <c r="J14" s="14">
        <v>8</v>
      </c>
      <c r="K14" s="7">
        <v>7</v>
      </c>
      <c r="L14" s="7">
        <v>7</v>
      </c>
      <c r="M14" s="7">
        <v>7</v>
      </c>
      <c r="N14" s="15">
        <v>0</v>
      </c>
      <c r="O14" s="10">
        <f t="shared" si="0"/>
        <v>73</v>
      </c>
    </row>
    <row r="15" spans="1:15" ht="15">
      <c r="A15" s="7">
        <f>Výsledovka!B24</f>
        <v>6</v>
      </c>
      <c r="B15" s="7" t="str">
        <f>Výsledovka!C24</f>
        <v>Louda Jaroslav</v>
      </c>
      <c r="C15" s="7">
        <f>Výsledovka!D24</f>
        <v>1954</v>
      </c>
      <c r="D15" s="9" t="str">
        <f>Výsledovka!E24</f>
        <v>Turnov</v>
      </c>
      <c r="E15" s="14">
        <v>9</v>
      </c>
      <c r="F15" s="7">
        <v>9</v>
      </c>
      <c r="G15" s="7">
        <v>9</v>
      </c>
      <c r="H15" s="7">
        <v>9</v>
      </c>
      <c r="I15" s="15">
        <v>9</v>
      </c>
      <c r="J15" s="14">
        <v>8</v>
      </c>
      <c r="K15" s="7">
        <v>8</v>
      </c>
      <c r="L15" s="7">
        <v>8</v>
      </c>
      <c r="M15" s="7">
        <v>7</v>
      </c>
      <c r="N15" s="15">
        <v>7</v>
      </c>
      <c r="O15" s="10">
        <f t="shared" si="0"/>
        <v>83</v>
      </c>
    </row>
    <row r="16" spans="1:15" ht="15">
      <c r="A16" s="7">
        <f>Výsledovka!B10</f>
        <v>7</v>
      </c>
      <c r="B16" s="7" t="str">
        <f>Výsledovka!C10</f>
        <v>Setnička Tomáš</v>
      </c>
      <c r="C16" s="7">
        <f>Výsledovka!D10</f>
        <v>1978</v>
      </c>
      <c r="D16" s="9" t="str">
        <f>Výsledovka!E10</f>
        <v>Hodkovice</v>
      </c>
      <c r="E16" s="14">
        <v>10</v>
      </c>
      <c r="F16" s="7">
        <v>10</v>
      </c>
      <c r="G16" s="7">
        <v>10</v>
      </c>
      <c r="H16" s="7">
        <v>10</v>
      </c>
      <c r="I16" s="15">
        <v>10</v>
      </c>
      <c r="J16" s="14">
        <v>9</v>
      </c>
      <c r="K16" s="7">
        <v>9</v>
      </c>
      <c r="L16" s="7">
        <v>9</v>
      </c>
      <c r="M16" s="7">
        <v>9</v>
      </c>
      <c r="N16" s="15">
        <v>9</v>
      </c>
      <c r="O16" s="10">
        <f t="shared" si="0"/>
        <v>95</v>
      </c>
    </row>
    <row r="17" spans="1:15" ht="15">
      <c r="A17" s="7">
        <f>Výsledovka!B15</f>
        <v>8</v>
      </c>
      <c r="B17" s="7" t="str">
        <f>Výsledovka!C15</f>
        <v>Kučera Karel</v>
      </c>
      <c r="C17" s="7">
        <f>Výsledovka!D15</f>
        <v>1950</v>
      </c>
      <c r="D17" s="9" t="str">
        <f>Výsledovka!E15</f>
        <v>Hodkovice</v>
      </c>
      <c r="E17" s="14">
        <v>10</v>
      </c>
      <c r="F17" s="7">
        <v>10</v>
      </c>
      <c r="G17" s="7">
        <v>10</v>
      </c>
      <c r="H17" s="7">
        <v>9</v>
      </c>
      <c r="I17" s="15">
        <v>9</v>
      </c>
      <c r="J17" s="14">
        <v>9</v>
      </c>
      <c r="K17" s="7">
        <v>9</v>
      </c>
      <c r="L17" s="7">
        <v>9</v>
      </c>
      <c r="M17" s="7">
        <v>8</v>
      </c>
      <c r="N17" s="15">
        <v>8</v>
      </c>
      <c r="O17" s="10">
        <f t="shared" si="0"/>
        <v>91</v>
      </c>
    </row>
    <row r="18" spans="1:15" ht="15">
      <c r="A18" s="7">
        <f>Výsledovka!B27</f>
        <v>9</v>
      </c>
      <c r="B18" s="7" t="str">
        <f>Výsledovka!C27</f>
        <v>Vyskočil Jiří</v>
      </c>
      <c r="C18" s="7">
        <f>Výsledovka!D27</f>
        <v>1976</v>
      </c>
      <c r="D18" s="9" t="str">
        <f>Výsledovka!E27</f>
        <v>Liberec</v>
      </c>
      <c r="E18" s="14">
        <v>10</v>
      </c>
      <c r="F18" s="7">
        <v>10</v>
      </c>
      <c r="G18" s="7">
        <v>9</v>
      </c>
      <c r="H18" s="7">
        <v>9</v>
      </c>
      <c r="I18" s="15">
        <v>9</v>
      </c>
      <c r="J18" s="14">
        <v>8</v>
      </c>
      <c r="K18" s="7">
        <v>8</v>
      </c>
      <c r="L18" s="7">
        <v>8</v>
      </c>
      <c r="M18" s="7">
        <v>7</v>
      </c>
      <c r="N18" s="15">
        <v>7</v>
      </c>
      <c r="O18" s="10">
        <f t="shared" si="0"/>
        <v>85</v>
      </c>
    </row>
    <row r="19" spans="1:15" ht="15">
      <c r="A19" s="7">
        <f>Výsledovka!B21</f>
        <v>10</v>
      </c>
      <c r="B19" s="7" t="str">
        <f>Výsledovka!C21</f>
        <v>Resl Jan</v>
      </c>
      <c r="C19" s="7">
        <f>Výsledovka!D21</f>
        <v>1961</v>
      </c>
      <c r="D19" s="9" t="str">
        <f>Výsledovka!E21</f>
        <v>Hodkovice</v>
      </c>
      <c r="E19" s="14">
        <v>10</v>
      </c>
      <c r="F19" s="7">
        <v>10</v>
      </c>
      <c r="G19" s="7">
        <v>10</v>
      </c>
      <c r="H19" s="7">
        <v>9</v>
      </c>
      <c r="I19" s="15">
        <v>9</v>
      </c>
      <c r="J19" s="14">
        <v>9</v>
      </c>
      <c r="K19" s="7">
        <v>9</v>
      </c>
      <c r="L19" s="7">
        <v>9</v>
      </c>
      <c r="M19" s="7">
        <v>8</v>
      </c>
      <c r="N19" s="15">
        <v>8</v>
      </c>
      <c r="O19" s="10">
        <f t="shared" si="0"/>
        <v>91</v>
      </c>
    </row>
    <row r="20" spans="1:15" ht="15">
      <c r="A20" s="7">
        <f>Výsledovka!B16</f>
        <v>11</v>
      </c>
      <c r="B20" s="7" t="str">
        <f>Výsledovka!C16</f>
        <v>Drbohlav Roman</v>
      </c>
      <c r="C20" s="7">
        <f>Výsledovka!D16</f>
        <v>1964</v>
      </c>
      <c r="D20" s="9" t="str">
        <f>Výsledovka!E16</f>
        <v>SSK Semily</v>
      </c>
      <c r="E20" s="14">
        <v>10</v>
      </c>
      <c r="F20" s="7">
        <v>10</v>
      </c>
      <c r="G20" s="7">
        <v>10</v>
      </c>
      <c r="H20" s="7">
        <v>9</v>
      </c>
      <c r="I20" s="15">
        <v>8</v>
      </c>
      <c r="J20" s="14">
        <v>8</v>
      </c>
      <c r="K20" s="7">
        <v>8</v>
      </c>
      <c r="L20" s="7">
        <v>7</v>
      </c>
      <c r="M20" s="7">
        <v>7</v>
      </c>
      <c r="N20" s="15">
        <v>7</v>
      </c>
      <c r="O20" s="10">
        <f t="shared" si="0"/>
        <v>84</v>
      </c>
    </row>
    <row r="21" spans="1:15" ht="15">
      <c r="A21" s="7">
        <f>Výsledovka!B20</f>
        <v>12</v>
      </c>
      <c r="B21" s="7" t="str">
        <f>Výsledovka!C20</f>
        <v>Hrubý Pavel</v>
      </c>
      <c r="C21" s="7">
        <f>Výsledovka!D20</f>
        <v>1976</v>
      </c>
      <c r="D21" s="9" t="str">
        <f>Výsledovka!E20</f>
        <v>Hodkovice</v>
      </c>
      <c r="E21" s="14">
        <v>9</v>
      </c>
      <c r="F21" s="7">
        <v>9</v>
      </c>
      <c r="G21" s="7">
        <v>9</v>
      </c>
      <c r="H21" s="7">
        <v>9</v>
      </c>
      <c r="I21" s="15">
        <v>8</v>
      </c>
      <c r="J21" s="14">
        <v>8</v>
      </c>
      <c r="K21" s="7">
        <v>8</v>
      </c>
      <c r="L21" s="7">
        <v>8</v>
      </c>
      <c r="M21" s="7">
        <v>7</v>
      </c>
      <c r="N21" s="15">
        <v>7</v>
      </c>
      <c r="O21" s="10">
        <f t="shared" si="0"/>
        <v>82</v>
      </c>
    </row>
    <row r="22" spans="1:15" ht="15">
      <c r="A22" s="7">
        <f>Výsledovka!B19</f>
        <v>13</v>
      </c>
      <c r="B22" s="7" t="str">
        <f>Výsledovka!C19</f>
        <v>Švitorka Ladislav Bc.</v>
      </c>
      <c r="C22" s="7">
        <f>Výsledovka!D19</f>
        <v>1971</v>
      </c>
      <c r="D22" s="9" t="str">
        <f>Výsledovka!E19</f>
        <v>Hodkovice</v>
      </c>
      <c r="E22" s="14">
        <v>10</v>
      </c>
      <c r="F22" s="7">
        <v>10</v>
      </c>
      <c r="G22" s="7">
        <v>10</v>
      </c>
      <c r="H22" s="7">
        <v>9</v>
      </c>
      <c r="I22" s="15">
        <v>9</v>
      </c>
      <c r="J22" s="14">
        <v>9</v>
      </c>
      <c r="K22" s="7">
        <v>9</v>
      </c>
      <c r="L22" s="7">
        <v>8</v>
      </c>
      <c r="M22" s="7">
        <v>8</v>
      </c>
      <c r="N22" s="15">
        <v>8</v>
      </c>
      <c r="O22" s="10">
        <f t="shared" si="0"/>
        <v>90</v>
      </c>
    </row>
    <row r="23" spans="1:15" ht="15">
      <c r="A23" s="7">
        <f>Výsledovka!B9</f>
        <v>14</v>
      </c>
      <c r="B23" s="7" t="str">
        <f>Výsledovka!C9</f>
        <v>Jareš Květoslav</v>
      </c>
      <c r="C23" s="7">
        <f>Výsledovka!D9</f>
        <v>1948</v>
      </c>
      <c r="D23" s="9" t="str">
        <f>Výsledovka!E9</f>
        <v>Hodkovice</v>
      </c>
      <c r="E23" s="14">
        <v>10</v>
      </c>
      <c r="F23" s="7">
        <v>10</v>
      </c>
      <c r="G23" s="7">
        <v>10</v>
      </c>
      <c r="H23" s="7">
        <v>10</v>
      </c>
      <c r="I23" s="15">
        <v>10</v>
      </c>
      <c r="J23" s="14">
        <v>9</v>
      </c>
      <c r="K23" s="7">
        <v>9</v>
      </c>
      <c r="L23" s="7">
        <v>9</v>
      </c>
      <c r="M23" s="7">
        <v>9</v>
      </c>
      <c r="N23" s="15">
        <v>9</v>
      </c>
      <c r="O23" s="10">
        <f t="shared" si="0"/>
        <v>95</v>
      </c>
    </row>
    <row r="24" spans="1:15" ht="15">
      <c r="A24" s="7">
        <f>Výsledovka!B26</f>
        <v>15</v>
      </c>
      <c r="B24" s="7" t="str">
        <f>Výsledovka!C26</f>
        <v>Lanc Milan</v>
      </c>
      <c r="C24" s="7">
        <f>Výsledovka!D26</f>
        <v>1963</v>
      </c>
      <c r="D24" s="9" t="str">
        <f>Výsledovka!E26</f>
        <v>Liberec</v>
      </c>
      <c r="E24" s="14">
        <v>9</v>
      </c>
      <c r="F24" s="7">
        <v>9</v>
      </c>
      <c r="G24" s="7">
        <v>9</v>
      </c>
      <c r="H24" s="7">
        <v>9</v>
      </c>
      <c r="I24" s="15">
        <v>8</v>
      </c>
      <c r="J24" s="14">
        <v>8</v>
      </c>
      <c r="K24" s="7">
        <v>8</v>
      </c>
      <c r="L24" s="7">
        <v>7</v>
      </c>
      <c r="M24" s="7">
        <v>0</v>
      </c>
      <c r="N24" s="15">
        <v>0</v>
      </c>
      <c r="O24" s="10">
        <f t="shared" si="0"/>
        <v>67</v>
      </c>
    </row>
    <row r="25" spans="1:15" ht="15">
      <c r="A25" s="7">
        <f>Výsledovka!B14</f>
        <v>16</v>
      </c>
      <c r="B25" s="7" t="str">
        <f>Výsledovka!C14</f>
        <v>Mikule Roman</v>
      </c>
      <c r="C25" s="7">
        <f>Výsledovka!D14</f>
        <v>1970</v>
      </c>
      <c r="D25" s="9" t="str">
        <f>Výsledovka!E14</f>
        <v>Jenišovice</v>
      </c>
      <c r="E25" s="14">
        <v>10</v>
      </c>
      <c r="F25" s="7">
        <v>10</v>
      </c>
      <c r="G25" s="7">
        <v>9</v>
      </c>
      <c r="H25" s="7">
        <v>9</v>
      </c>
      <c r="I25" s="15">
        <v>9</v>
      </c>
      <c r="J25" s="14">
        <v>9</v>
      </c>
      <c r="K25" s="7">
        <v>9</v>
      </c>
      <c r="L25" s="7">
        <v>9</v>
      </c>
      <c r="M25" s="7">
        <v>8</v>
      </c>
      <c r="N25" s="15">
        <v>8</v>
      </c>
      <c r="O25" s="10">
        <f t="shared" si="0"/>
        <v>90</v>
      </c>
    </row>
    <row r="26" spans="1:15" ht="15">
      <c r="A26" s="7">
        <f>Výsledovka!B17</f>
        <v>17</v>
      </c>
      <c r="B26" s="7" t="str">
        <f>Výsledovka!C17</f>
        <v>Hanzlík Miroslav Ing.</v>
      </c>
      <c r="C26" s="7">
        <f>Výsledovka!D17</f>
        <v>1958</v>
      </c>
      <c r="D26" s="9" t="str">
        <f>Výsledovka!E17</f>
        <v>Liberec</v>
      </c>
      <c r="E26" s="14">
        <v>10</v>
      </c>
      <c r="F26" s="7">
        <v>10</v>
      </c>
      <c r="G26" s="7">
        <v>10</v>
      </c>
      <c r="H26" s="7">
        <v>10</v>
      </c>
      <c r="I26" s="15">
        <v>10</v>
      </c>
      <c r="J26" s="14">
        <v>9</v>
      </c>
      <c r="K26" s="7">
        <v>8</v>
      </c>
      <c r="L26" s="7">
        <v>8</v>
      </c>
      <c r="M26" s="7">
        <v>8</v>
      </c>
      <c r="N26" s="15">
        <v>8</v>
      </c>
      <c r="O26" s="10">
        <f t="shared" si="0"/>
        <v>91</v>
      </c>
    </row>
    <row r="27" spans="1:15" ht="15">
      <c r="A27" s="7">
        <f>Výsledovka!B11</f>
        <v>18</v>
      </c>
      <c r="B27" s="7" t="str">
        <f>Výsledovka!C11</f>
        <v>Plůcha Pavel</v>
      </c>
      <c r="C27" s="7">
        <f>Výsledovka!D11</f>
        <v>1964</v>
      </c>
      <c r="D27" s="9" t="str">
        <f>Výsledovka!E11</f>
        <v>Tanvald</v>
      </c>
      <c r="E27" s="14">
        <v>10</v>
      </c>
      <c r="F27" s="7">
        <v>10</v>
      </c>
      <c r="G27" s="7">
        <v>10</v>
      </c>
      <c r="H27" s="7">
        <v>9</v>
      </c>
      <c r="I27" s="15">
        <v>9</v>
      </c>
      <c r="J27" s="14">
        <v>9</v>
      </c>
      <c r="K27" s="7">
        <v>9</v>
      </c>
      <c r="L27" s="7">
        <v>9</v>
      </c>
      <c r="M27" s="7">
        <v>9</v>
      </c>
      <c r="N27" s="15">
        <v>9</v>
      </c>
      <c r="O27" s="10">
        <f t="shared" si="0"/>
        <v>93</v>
      </c>
    </row>
    <row r="28" spans="1:15" ht="15">
      <c r="A28" s="30">
        <f>Výsledovka!B18</f>
        <v>19</v>
      </c>
      <c r="B28" s="30" t="str">
        <f>Výsledovka!C18</f>
        <v>Benáček Martin</v>
      </c>
      <c r="C28" s="30">
        <f>Výsledovka!D18</f>
        <v>1965</v>
      </c>
      <c r="D28" s="31" t="str">
        <f>Výsledovka!E18</f>
        <v>Liberec</v>
      </c>
      <c r="E28" s="37">
        <v>10</v>
      </c>
      <c r="F28" s="30">
        <v>10</v>
      </c>
      <c r="G28" s="30">
        <v>10</v>
      </c>
      <c r="H28" s="30">
        <v>9</v>
      </c>
      <c r="I28" s="38">
        <v>9</v>
      </c>
      <c r="J28" s="37">
        <v>9</v>
      </c>
      <c r="K28" s="30">
        <v>9</v>
      </c>
      <c r="L28" s="30">
        <v>9</v>
      </c>
      <c r="M28" s="30">
        <v>8</v>
      </c>
      <c r="N28" s="38">
        <v>7</v>
      </c>
      <c r="O28" s="33">
        <f t="shared" si="0"/>
        <v>90</v>
      </c>
    </row>
    <row r="29" spans="1:15" ht="1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1:15" ht="1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ht="1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ht="1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ht="1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ht="1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ht="1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ht="1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ht="1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ht="1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ht="1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ht="1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ht="1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ht="1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ht="1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ht="1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ht="1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ht="1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ht="1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ht="1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</sheetData>
  <sheetProtection/>
  <mergeCells count="1">
    <mergeCell ref="E9:N9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9:O49"/>
  <sheetViews>
    <sheetView zoomScalePageLayoutView="0" workbookViewId="0" topLeftCell="A26">
      <selection activeCell="C35" sqref="C35"/>
    </sheetView>
  </sheetViews>
  <sheetFormatPr defaultColWidth="9.140625" defaultRowHeight="15"/>
  <cols>
    <col min="2" max="2" width="23.140625" style="0" customWidth="1"/>
    <col min="4" max="4" width="12.28125" style="0" customWidth="1"/>
    <col min="5" max="14" width="4.7109375" style="0" customWidth="1"/>
  </cols>
  <sheetData>
    <row r="9" spans="1:15" ht="15.75" thickBot="1">
      <c r="A9" s="6" t="s">
        <v>12</v>
      </c>
      <c r="B9" s="6" t="s">
        <v>13</v>
      </c>
      <c r="C9" s="6" t="s">
        <v>14</v>
      </c>
      <c r="D9" s="6" t="s">
        <v>15</v>
      </c>
      <c r="E9" s="35" t="s">
        <v>21</v>
      </c>
      <c r="F9" s="36"/>
      <c r="G9" s="36"/>
      <c r="H9" s="36"/>
      <c r="I9" s="36"/>
      <c r="J9" s="36"/>
      <c r="K9" s="36"/>
      <c r="L9" s="36"/>
      <c r="M9" s="36"/>
      <c r="N9" s="36"/>
      <c r="O9" s="8" t="s">
        <v>18</v>
      </c>
    </row>
    <row r="10" spans="1:15" ht="15">
      <c r="A10" s="7">
        <f>Výsledovka!B23</f>
        <v>1</v>
      </c>
      <c r="B10" s="7" t="str">
        <f>Výsledovka!C23</f>
        <v>Rejman Aleš</v>
      </c>
      <c r="C10" s="7">
        <f>Výsledovka!D23</f>
        <v>1961</v>
      </c>
      <c r="D10" s="9" t="str">
        <f>Výsledovka!E23</f>
        <v>Hodkovice</v>
      </c>
      <c r="E10" s="11">
        <v>10</v>
      </c>
      <c r="F10" s="12">
        <v>10</v>
      </c>
      <c r="G10" s="12">
        <v>10</v>
      </c>
      <c r="H10" s="12">
        <v>10</v>
      </c>
      <c r="I10" s="13">
        <v>9</v>
      </c>
      <c r="J10" s="11">
        <v>9</v>
      </c>
      <c r="K10" s="12">
        <v>9</v>
      </c>
      <c r="L10" s="12">
        <v>9</v>
      </c>
      <c r="M10" s="12">
        <v>9</v>
      </c>
      <c r="N10" s="13">
        <v>8</v>
      </c>
      <c r="O10" s="10">
        <f>SUM(E10:N10)</f>
        <v>93</v>
      </c>
    </row>
    <row r="11" spans="1:15" ht="15">
      <c r="A11" s="7">
        <f>Výsledovka!B22</f>
        <v>2</v>
      </c>
      <c r="B11" s="7" t="str">
        <f>Výsledovka!C22</f>
        <v>Velc Jindřich</v>
      </c>
      <c r="C11" s="7">
        <f>Výsledovka!D22</f>
        <v>1954</v>
      </c>
      <c r="D11" s="9" t="str">
        <f>Výsledovka!E22</f>
        <v>Liberec</v>
      </c>
      <c r="E11" s="14">
        <v>10</v>
      </c>
      <c r="F11" s="7">
        <v>9</v>
      </c>
      <c r="G11" s="7">
        <v>9</v>
      </c>
      <c r="H11" s="7">
        <v>9</v>
      </c>
      <c r="I11" s="15">
        <v>9</v>
      </c>
      <c r="J11" s="14">
        <v>8</v>
      </c>
      <c r="K11" s="7">
        <v>8</v>
      </c>
      <c r="L11" s="7">
        <v>8</v>
      </c>
      <c r="M11" s="7">
        <v>8</v>
      </c>
      <c r="N11" s="15">
        <v>7</v>
      </c>
      <c r="O11" s="10">
        <f aca="true" t="shared" si="0" ref="O11:O49">SUM(E11:N11)</f>
        <v>85</v>
      </c>
    </row>
    <row r="12" spans="1:15" ht="15">
      <c r="A12" s="7">
        <f>Výsledovka!B13</f>
        <v>3</v>
      </c>
      <c r="B12" s="7" t="str">
        <f>Výsledovka!C13</f>
        <v>Peklák Dalibor</v>
      </c>
      <c r="C12" s="7">
        <f>Výsledovka!D13</f>
        <v>1961</v>
      </c>
      <c r="D12" s="9" t="str">
        <f>Výsledovka!E13</f>
        <v>Hodkovice</v>
      </c>
      <c r="E12" s="14">
        <v>10</v>
      </c>
      <c r="F12" s="7">
        <v>10</v>
      </c>
      <c r="G12" s="7">
        <v>10</v>
      </c>
      <c r="H12" s="7">
        <v>10</v>
      </c>
      <c r="I12" s="15">
        <v>10</v>
      </c>
      <c r="J12" s="14">
        <v>10</v>
      </c>
      <c r="K12" s="7">
        <v>10</v>
      </c>
      <c r="L12" s="7">
        <v>9</v>
      </c>
      <c r="M12" s="7">
        <v>9</v>
      </c>
      <c r="N12" s="15">
        <v>9</v>
      </c>
      <c r="O12" s="10">
        <f t="shared" si="0"/>
        <v>97</v>
      </c>
    </row>
    <row r="13" spans="1:15" ht="15">
      <c r="A13" s="7">
        <f>Výsledovka!B12</f>
        <v>4</v>
      </c>
      <c r="B13" s="7" t="str">
        <f>Výsledovka!C12</f>
        <v>Cilichová Jaroslava</v>
      </c>
      <c r="C13" s="7">
        <f>Výsledovka!D12</f>
        <v>1973</v>
      </c>
      <c r="D13" s="9" t="str">
        <f>Výsledovka!E12</f>
        <v>Hodkovice</v>
      </c>
      <c r="E13" s="14">
        <v>10</v>
      </c>
      <c r="F13" s="7">
        <v>10</v>
      </c>
      <c r="G13" s="7">
        <v>10</v>
      </c>
      <c r="H13" s="7">
        <v>10</v>
      </c>
      <c r="I13" s="15">
        <v>10</v>
      </c>
      <c r="J13" s="14">
        <v>10</v>
      </c>
      <c r="K13" s="7">
        <v>9</v>
      </c>
      <c r="L13" s="7">
        <v>9</v>
      </c>
      <c r="M13" s="7">
        <v>9</v>
      </c>
      <c r="N13" s="15">
        <v>9</v>
      </c>
      <c r="O13" s="10">
        <f t="shared" si="0"/>
        <v>96</v>
      </c>
    </row>
    <row r="14" spans="1:15" ht="15">
      <c r="A14" s="7">
        <f>Výsledovka!B25</f>
        <v>5</v>
      </c>
      <c r="B14" s="7" t="str">
        <f>Výsledovka!C25</f>
        <v>Hušek Ladislav Ing.</v>
      </c>
      <c r="C14" s="7">
        <f>Výsledovka!D25</f>
        <v>1954</v>
      </c>
      <c r="D14" s="9" t="str">
        <f>Výsledovka!E25</f>
        <v>Turnov</v>
      </c>
      <c r="E14" s="14">
        <v>9</v>
      </c>
      <c r="F14" s="7">
        <v>8</v>
      </c>
      <c r="G14" s="7">
        <v>8</v>
      </c>
      <c r="H14" s="7">
        <v>8</v>
      </c>
      <c r="I14" s="15">
        <v>8</v>
      </c>
      <c r="J14" s="14">
        <v>8</v>
      </c>
      <c r="K14" s="7">
        <v>8</v>
      </c>
      <c r="L14" s="7">
        <v>7</v>
      </c>
      <c r="M14" s="7">
        <v>7</v>
      </c>
      <c r="N14" s="15">
        <v>6</v>
      </c>
      <c r="O14" s="10">
        <f t="shared" si="0"/>
        <v>77</v>
      </c>
    </row>
    <row r="15" spans="1:15" ht="15">
      <c r="A15" s="7">
        <f>Výsledovka!B24</f>
        <v>6</v>
      </c>
      <c r="B15" s="7" t="str">
        <f>Výsledovka!C24</f>
        <v>Louda Jaroslav</v>
      </c>
      <c r="C15" s="7">
        <f>Výsledovka!D24</f>
        <v>1954</v>
      </c>
      <c r="D15" s="9" t="str">
        <f>Výsledovka!E24</f>
        <v>Turnov</v>
      </c>
      <c r="E15" s="14">
        <v>10</v>
      </c>
      <c r="F15" s="7">
        <v>10</v>
      </c>
      <c r="G15" s="7">
        <v>10</v>
      </c>
      <c r="H15" s="7">
        <v>10</v>
      </c>
      <c r="I15" s="15">
        <v>9</v>
      </c>
      <c r="J15" s="14">
        <v>9</v>
      </c>
      <c r="K15" s="7">
        <v>9</v>
      </c>
      <c r="L15" s="7">
        <v>8</v>
      </c>
      <c r="M15" s="7">
        <v>8</v>
      </c>
      <c r="N15" s="15">
        <v>8</v>
      </c>
      <c r="O15" s="10">
        <f t="shared" si="0"/>
        <v>91</v>
      </c>
    </row>
    <row r="16" spans="1:15" ht="15">
      <c r="A16" s="7">
        <f>Výsledovka!B10</f>
        <v>7</v>
      </c>
      <c r="B16" s="7" t="str">
        <f>Výsledovka!C10</f>
        <v>Setnička Tomáš</v>
      </c>
      <c r="C16" s="7">
        <f>Výsledovka!D10</f>
        <v>1978</v>
      </c>
      <c r="D16" s="9" t="str">
        <f>Výsledovka!E10</f>
        <v>Hodkovice</v>
      </c>
      <c r="E16" s="14">
        <v>10</v>
      </c>
      <c r="F16" s="7">
        <v>10</v>
      </c>
      <c r="G16" s="7">
        <v>10</v>
      </c>
      <c r="H16" s="7">
        <v>10</v>
      </c>
      <c r="I16" s="15">
        <v>10</v>
      </c>
      <c r="J16" s="14">
        <v>10</v>
      </c>
      <c r="K16" s="7">
        <v>10</v>
      </c>
      <c r="L16" s="7">
        <v>10</v>
      </c>
      <c r="M16" s="7">
        <v>10</v>
      </c>
      <c r="N16" s="15">
        <v>10</v>
      </c>
      <c r="O16" s="10">
        <f t="shared" si="0"/>
        <v>100</v>
      </c>
    </row>
    <row r="17" spans="1:15" ht="15">
      <c r="A17" s="7">
        <f>Výsledovka!B15</f>
        <v>8</v>
      </c>
      <c r="B17" s="7" t="str">
        <f>Výsledovka!C15</f>
        <v>Kučera Karel</v>
      </c>
      <c r="C17" s="7">
        <f>Výsledovka!D15</f>
        <v>1950</v>
      </c>
      <c r="D17" s="9" t="str">
        <f>Výsledovka!E15</f>
        <v>Hodkovice</v>
      </c>
      <c r="E17" s="14">
        <v>10</v>
      </c>
      <c r="F17" s="7">
        <v>10</v>
      </c>
      <c r="G17" s="7">
        <v>10</v>
      </c>
      <c r="H17" s="7">
        <v>10</v>
      </c>
      <c r="I17" s="15">
        <v>10</v>
      </c>
      <c r="J17" s="14">
        <v>9</v>
      </c>
      <c r="K17" s="7">
        <v>9</v>
      </c>
      <c r="L17" s="7">
        <v>9</v>
      </c>
      <c r="M17" s="7">
        <v>9</v>
      </c>
      <c r="N17" s="15">
        <v>8</v>
      </c>
      <c r="O17" s="10">
        <f t="shared" si="0"/>
        <v>94</v>
      </c>
    </row>
    <row r="18" spans="1:15" ht="15">
      <c r="A18" s="7">
        <f>Výsledovka!B27</f>
        <v>9</v>
      </c>
      <c r="B18" s="7" t="str">
        <f>Výsledovka!C27</f>
        <v>Vyskočil Jiří</v>
      </c>
      <c r="C18" s="7">
        <f>Výsledovka!D27</f>
        <v>1976</v>
      </c>
      <c r="D18" s="9" t="str">
        <f>Výsledovka!E27</f>
        <v>Liberec</v>
      </c>
      <c r="E18" s="14">
        <v>10</v>
      </c>
      <c r="F18" s="7">
        <v>9</v>
      </c>
      <c r="G18" s="7">
        <v>9</v>
      </c>
      <c r="H18" s="7">
        <v>9</v>
      </c>
      <c r="I18" s="15">
        <v>9</v>
      </c>
      <c r="J18" s="14">
        <v>9</v>
      </c>
      <c r="K18" s="7">
        <v>9</v>
      </c>
      <c r="L18" s="7">
        <v>8</v>
      </c>
      <c r="M18" s="7">
        <v>8</v>
      </c>
      <c r="N18" s="15">
        <v>8</v>
      </c>
      <c r="O18" s="10">
        <f t="shared" si="0"/>
        <v>88</v>
      </c>
    </row>
    <row r="19" spans="1:15" ht="15">
      <c r="A19" s="7">
        <f>Výsledovka!B21</f>
        <v>10</v>
      </c>
      <c r="B19" s="7" t="str">
        <f>Výsledovka!C21</f>
        <v>Resl Jan</v>
      </c>
      <c r="C19" s="7">
        <f>Výsledovka!D21</f>
        <v>1961</v>
      </c>
      <c r="D19" s="9" t="str">
        <f>Výsledovka!E21</f>
        <v>Hodkovice</v>
      </c>
      <c r="E19" s="14">
        <v>10</v>
      </c>
      <c r="F19" s="7">
        <v>10</v>
      </c>
      <c r="G19" s="7">
        <v>10</v>
      </c>
      <c r="H19" s="7">
        <v>10</v>
      </c>
      <c r="I19" s="15">
        <v>10</v>
      </c>
      <c r="J19" s="14">
        <v>9</v>
      </c>
      <c r="K19" s="7">
        <v>9</v>
      </c>
      <c r="L19" s="7">
        <v>9</v>
      </c>
      <c r="M19" s="7">
        <v>8</v>
      </c>
      <c r="N19" s="15">
        <v>8</v>
      </c>
      <c r="O19" s="10">
        <f t="shared" si="0"/>
        <v>93</v>
      </c>
    </row>
    <row r="20" spans="1:15" ht="15">
      <c r="A20" s="7">
        <f>Výsledovka!B16</f>
        <v>11</v>
      </c>
      <c r="B20" s="7" t="str">
        <f>Výsledovka!C16</f>
        <v>Drbohlav Roman</v>
      </c>
      <c r="C20" s="7">
        <f>Výsledovka!D16</f>
        <v>1964</v>
      </c>
      <c r="D20" s="9" t="str">
        <f>Výsledovka!E16</f>
        <v>SSK Semily</v>
      </c>
      <c r="E20" s="14">
        <v>10</v>
      </c>
      <c r="F20" s="7">
        <v>10</v>
      </c>
      <c r="G20" s="7">
        <v>10</v>
      </c>
      <c r="H20" s="7">
        <v>10</v>
      </c>
      <c r="I20" s="15">
        <v>10</v>
      </c>
      <c r="J20" s="14">
        <v>10</v>
      </c>
      <c r="K20" s="7">
        <v>10</v>
      </c>
      <c r="L20" s="7">
        <v>9</v>
      </c>
      <c r="M20" s="7">
        <v>9</v>
      </c>
      <c r="N20" s="15">
        <v>9</v>
      </c>
      <c r="O20" s="10">
        <f t="shared" si="0"/>
        <v>97</v>
      </c>
    </row>
    <row r="21" spans="1:15" ht="15">
      <c r="A21" s="7">
        <f>Výsledovka!B20</f>
        <v>12</v>
      </c>
      <c r="B21" s="7" t="str">
        <f>Výsledovka!C20</f>
        <v>Hrubý Pavel</v>
      </c>
      <c r="C21" s="7">
        <f>Výsledovka!D20</f>
        <v>1976</v>
      </c>
      <c r="D21" s="9" t="str">
        <f>Výsledovka!E20</f>
        <v>Hodkovice</v>
      </c>
      <c r="E21" s="14">
        <v>10</v>
      </c>
      <c r="F21" s="7">
        <v>10</v>
      </c>
      <c r="G21" s="7">
        <v>10</v>
      </c>
      <c r="H21" s="7">
        <v>10</v>
      </c>
      <c r="I21" s="15">
        <v>10</v>
      </c>
      <c r="J21" s="14">
        <v>9</v>
      </c>
      <c r="K21" s="7">
        <v>9</v>
      </c>
      <c r="L21" s="7">
        <v>9</v>
      </c>
      <c r="M21" s="7">
        <v>9</v>
      </c>
      <c r="N21" s="15">
        <v>9</v>
      </c>
      <c r="O21" s="10">
        <f t="shared" si="0"/>
        <v>95</v>
      </c>
    </row>
    <row r="22" spans="1:15" ht="15">
      <c r="A22" s="7">
        <f>Výsledovka!B19</f>
        <v>13</v>
      </c>
      <c r="B22" s="7" t="str">
        <f>Výsledovka!C19</f>
        <v>Švitorka Ladislav Bc.</v>
      </c>
      <c r="C22" s="7">
        <f>Výsledovka!D19</f>
        <v>1971</v>
      </c>
      <c r="D22" s="9" t="str">
        <f>Výsledovka!E19</f>
        <v>Hodkovice</v>
      </c>
      <c r="E22" s="14">
        <v>10</v>
      </c>
      <c r="F22" s="7">
        <v>10</v>
      </c>
      <c r="G22" s="7">
        <v>9</v>
      </c>
      <c r="H22" s="7">
        <v>9</v>
      </c>
      <c r="I22" s="15">
        <v>9</v>
      </c>
      <c r="J22" s="14">
        <v>9</v>
      </c>
      <c r="K22" s="7">
        <v>9</v>
      </c>
      <c r="L22" s="7">
        <v>8</v>
      </c>
      <c r="M22" s="7">
        <v>8</v>
      </c>
      <c r="N22" s="15">
        <v>8</v>
      </c>
      <c r="O22" s="10">
        <f t="shared" si="0"/>
        <v>89</v>
      </c>
    </row>
    <row r="23" spans="1:15" ht="15">
      <c r="A23" s="7">
        <f>Výsledovka!B9</f>
        <v>14</v>
      </c>
      <c r="B23" s="7" t="str">
        <f>Výsledovka!C9</f>
        <v>Jareš Květoslav</v>
      </c>
      <c r="C23" s="7">
        <f>Výsledovka!D9</f>
        <v>1948</v>
      </c>
      <c r="D23" s="9" t="str">
        <f>Výsledovka!E9</f>
        <v>Hodkovice</v>
      </c>
      <c r="E23" s="14">
        <v>10</v>
      </c>
      <c r="F23" s="7">
        <v>10</v>
      </c>
      <c r="G23" s="7">
        <v>10</v>
      </c>
      <c r="H23" s="7">
        <v>10</v>
      </c>
      <c r="I23" s="15">
        <v>10</v>
      </c>
      <c r="J23" s="14">
        <v>10</v>
      </c>
      <c r="K23" s="7">
        <v>9</v>
      </c>
      <c r="L23" s="7">
        <v>9</v>
      </c>
      <c r="M23" s="7">
        <v>9</v>
      </c>
      <c r="N23" s="15">
        <v>9</v>
      </c>
      <c r="O23" s="10">
        <f t="shared" si="0"/>
        <v>96</v>
      </c>
    </row>
    <row r="24" spans="1:15" ht="15">
      <c r="A24" s="7">
        <f>Výsledovka!B26</f>
        <v>15</v>
      </c>
      <c r="B24" s="7" t="str">
        <f>Výsledovka!C26</f>
        <v>Lanc Milan</v>
      </c>
      <c r="C24" s="7">
        <f>Výsledovka!D26</f>
        <v>1963</v>
      </c>
      <c r="D24" s="9" t="str">
        <f>Výsledovka!E26</f>
        <v>Liberec</v>
      </c>
      <c r="E24" s="14">
        <v>10</v>
      </c>
      <c r="F24" s="7">
        <v>9</v>
      </c>
      <c r="G24" s="7">
        <v>9</v>
      </c>
      <c r="H24" s="7">
        <v>9</v>
      </c>
      <c r="I24" s="15">
        <v>9</v>
      </c>
      <c r="J24" s="14">
        <v>8</v>
      </c>
      <c r="K24" s="7">
        <v>8</v>
      </c>
      <c r="L24" s="7">
        <v>7</v>
      </c>
      <c r="M24" s="7">
        <v>7</v>
      </c>
      <c r="N24" s="15">
        <v>7</v>
      </c>
      <c r="O24" s="10">
        <f t="shared" si="0"/>
        <v>83</v>
      </c>
    </row>
    <row r="25" spans="1:15" ht="15">
      <c r="A25" s="7">
        <f>Výsledovka!B14</f>
        <v>16</v>
      </c>
      <c r="B25" s="7" t="str">
        <f>Výsledovka!C14</f>
        <v>Mikule Roman</v>
      </c>
      <c r="C25" s="7">
        <f>Výsledovka!D14</f>
        <v>1970</v>
      </c>
      <c r="D25" s="9" t="str">
        <f>Výsledovka!E14</f>
        <v>Jenišovice</v>
      </c>
      <c r="E25" s="14">
        <v>10</v>
      </c>
      <c r="F25" s="7">
        <v>10</v>
      </c>
      <c r="G25" s="7">
        <v>10</v>
      </c>
      <c r="H25" s="7">
        <v>10</v>
      </c>
      <c r="I25" s="15">
        <v>10</v>
      </c>
      <c r="J25" s="14">
        <v>10</v>
      </c>
      <c r="K25" s="7">
        <v>9</v>
      </c>
      <c r="L25" s="7">
        <v>9</v>
      </c>
      <c r="M25" s="7">
        <v>9</v>
      </c>
      <c r="N25" s="15">
        <v>9</v>
      </c>
      <c r="O25" s="10">
        <f t="shared" si="0"/>
        <v>96</v>
      </c>
    </row>
    <row r="26" spans="1:15" ht="15">
      <c r="A26" s="7">
        <f>Výsledovka!B17</f>
        <v>17</v>
      </c>
      <c r="B26" s="7" t="str">
        <f>Výsledovka!C17</f>
        <v>Hanzlík Miroslav Ing.</v>
      </c>
      <c r="C26" s="7">
        <f>Výsledovka!D17</f>
        <v>1958</v>
      </c>
      <c r="D26" s="9" t="str">
        <f>Výsledovka!E17</f>
        <v>Liberec</v>
      </c>
      <c r="E26" s="14">
        <v>10</v>
      </c>
      <c r="F26" s="7">
        <v>10</v>
      </c>
      <c r="G26" s="7">
        <v>10</v>
      </c>
      <c r="H26" s="7">
        <v>9</v>
      </c>
      <c r="I26" s="15">
        <v>9</v>
      </c>
      <c r="J26" s="14">
        <v>9</v>
      </c>
      <c r="K26" s="7">
        <v>9</v>
      </c>
      <c r="L26" s="7">
        <v>9</v>
      </c>
      <c r="M26" s="7">
        <v>9</v>
      </c>
      <c r="N26" s="15">
        <v>8</v>
      </c>
      <c r="O26" s="10">
        <f t="shared" si="0"/>
        <v>92</v>
      </c>
    </row>
    <row r="27" spans="1:15" ht="15">
      <c r="A27" s="7">
        <f>Výsledovka!B11</f>
        <v>18</v>
      </c>
      <c r="B27" s="7" t="str">
        <f>Výsledovka!C11</f>
        <v>Plůcha Pavel</v>
      </c>
      <c r="C27" s="7">
        <f>Výsledovka!D11</f>
        <v>1964</v>
      </c>
      <c r="D27" s="9" t="str">
        <f>Výsledovka!E11</f>
        <v>Tanvald</v>
      </c>
      <c r="E27" s="14">
        <v>10</v>
      </c>
      <c r="F27" s="7">
        <v>10</v>
      </c>
      <c r="G27" s="7">
        <v>10</v>
      </c>
      <c r="H27" s="7">
        <v>10</v>
      </c>
      <c r="I27" s="15">
        <v>10</v>
      </c>
      <c r="J27" s="14">
        <v>10</v>
      </c>
      <c r="K27" s="7">
        <v>9</v>
      </c>
      <c r="L27" s="7">
        <v>9</v>
      </c>
      <c r="M27" s="7">
        <v>9</v>
      </c>
      <c r="N27" s="15">
        <v>9</v>
      </c>
      <c r="O27" s="10">
        <f t="shared" si="0"/>
        <v>96</v>
      </c>
    </row>
    <row r="28" spans="1:15" ht="15">
      <c r="A28" s="30">
        <f>Výsledovka!B18</f>
        <v>19</v>
      </c>
      <c r="B28" s="30" t="str">
        <f>Výsledovka!C18</f>
        <v>Benáček Martin</v>
      </c>
      <c r="C28" s="30">
        <f>Výsledovka!D18</f>
        <v>1965</v>
      </c>
      <c r="D28" s="31" t="str">
        <f>Výsledovka!E18</f>
        <v>Liberec</v>
      </c>
      <c r="E28" s="37">
        <v>10</v>
      </c>
      <c r="F28" s="30">
        <v>10</v>
      </c>
      <c r="G28" s="30">
        <v>10</v>
      </c>
      <c r="H28" s="30">
        <v>10</v>
      </c>
      <c r="I28" s="38">
        <v>10</v>
      </c>
      <c r="J28" s="37">
        <v>10</v>
      </c>
      <c r="K28" s="30">
        <v>10</v>
      </c>
      <c r="L28" s="30">
        <v>9</v>
      </c>
      <c r="M28" s="30">
        <v>9</v>
      </c>
      <c r="N28" s="38">
        <v>9</v>
      </c>
      <c r="O28" s="33">
        <f t="shared" si="0"/>
        <v>97</v>
      </c>
    </row>
    <row r="29" spans="1:15" ht="1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1:15" ht="1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ht="1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ht="1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ht="1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ht="1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ht="1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ht="1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ht="1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ht="1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ht="1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ht="1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ht="1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ht="1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ht="1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ht="1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ht="1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ht="1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ht="1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ht="1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</sheetData>
  <sheetProtection/>
  <mergeCells count="1">
    <mergeCell ref="E9:N9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9:O49"/>
  <sheetViews>
    <sheetView zoomScalePageLayoutView="0" workbookViewId="0" topLeftCell="A26">
      <selection activeCell="D36" sqref="D36"/>
    </sheetView>
  </sheetViews>
  <sheetFormatPr defaultColWidth="9.140625" defaultRowHeight="15"/>
  <cols>
    <col min="2" max="2" width="25.7109375" style="0" customWidth="1"/>
    <col min="4" max="4" width="11.00390625" style="0" customWidth="1"/>
    <col min="5" max="14" width="4.7109375" style="0" customWidth="1"/>
  </cols>
  <sheetData>
    <row r="9" spans="1:15" ht="15.75" thickBot="1">
      <c r="A9" s="6" t="s">
        <v>12</v>
      </c>
      <c r="B9" s="6" t="s">
        <v>13</v>
      </c>
      <c r="C9" s="6" t="s">
        <v>14</v>
      </c>
      <c r="D9" s="6" t="s">
        <v>15</v>
      </c>
      <c r="E9" s="35" t="s">
        <v>21</v>
      </c>
      <c r="F9" s="36"/>
      <c r="G9" s="36"/>
      <c r="H9" s="36"/>
      <c r="I9" s="36"/>
      <c r="J9" s="36"/>
      <c r="K9" s="36"/>
      <c r="L9" s="36"/>
      <c r="M9" s="36"/>
      <c r="N9" s="36"/>
      <c r="O9" s="8" t="s">
        <v>18</v>
      </c>
    </row>
    <row r="10" spans="1:15" ht="15">
      <c r="A10" s="7">
        <f>Výsledovka!B23</f>
        <v>1</v>
      </c>
      <c r="B10" s="7" t="str">
        <f>Výsledovka!C23</f>
        <v>Rejman Aleš</v>
      </c>
      <c r="C10" s="7">
        <f>Výsledovka!D23</f>
        <v>1961</v>
      </c>
      <c r="D10" s="9" t="str">
        <f>Výsledovka!E23</f>
        <v>Hodkovice</v>
      </c>
      <c r="E10" s="11">
        <v>10</v>
      </c>
      <c r="F10" s="12">
        <v>9</v>
      </c>
      <c r="G10" s="12">
        <v>9</v>
      </c>
      <c r="H10" s="12">
        <v>8</v>
      </c>
      <c r="I10" s="13">
        <v>8</v>
      </c>
      <c r="J10" s="11">
        <v>8</v>
      </c>
      <c r="K10" s="12">
        <v>8</v>
      </c>
      <c r="L10" s="12">
        <v>7</v>
      </c>
      <c r="M10" s="12">
        <v>0</v>
      </c>
      <c r="N10" s="13">
        <v>0</v>
      </c>
      <c r="O10" s="10">
        <f>SUM(E10:N10)</f>
        <v>67</v>
      </c>
    </row>
    <row r="11" spans="1:15" ht="15">
      <c r="A11" s="7">
        <f>Výsledovka!B22</f>
        <v>2</v>
      </c>
      <c r="B11" s="7" t="str">
        <f>Výsledovka!C22</f>
        <v>Velc Jindřich</v>
      </c>
      <c r="C11" s="7">
        <f>Výsledovka!D22</f>
        <v>1954</v>
      </c>
      <c r="D11" s="9" t="str">
        <f>Výsledovka!E22</f>
        <v>Liberec</v>
      </c>
      <c r="E11" s="14">
        <v>10</v>
      </c>
      <c r="F11" s="7">
        <v>9</v>
      </c>
      <c r="G11" s="7">
        <v>9</v>
      </c>
      <c r="H11" s="7">
        <v>9</v>
      </c>
      <c r="I11" s="15">
        <v>9</v>
      </c>
      <c r="J11" s="14">
        <v>8</v>
      </c>
      <c r="K11" s="7">
        <v>8</v>
      </c>
      <c r="L11" s="7">
        <v>8</v>
      </c>
      <c r="M11" s="7">
        <v>8</v>
      </c>
      <c r="N11" s="15">
        <v>8</v>
      </c>
      <c r="O11" s="10">
        <f aca="true" t="shared" si="0" ref="O11:O49">SUM(E11:N11)</f>
        <v>86</v>
      </c>
    </row>
    <row r="12" spans="1:15" ht="15">
      <c r="A12" s="7">
        <f>Výsledovka!B13</f>
        <v>3</v>
      </c>
      <c r="B12" s="7" t="str">
        <f>Výsledovka!C13</f>
        <v>Peklák Dalibor</v>
      </c>
      <c r="C12" s="7">
        <f>Výsledovka!D13</f>
        <v>1961</v>
      </c>
      <c r="D12" s="9" t="str">
        <f>Výsledovka!E13</f>
        <v>Hodkovice</v>
      </c>
      <c r="E12" s="14">
        <v>10</v>
      </c>
      <c r="F12" s="7">
        <v>10</v>
      </c>
      <c r="G12" s="7">
        <v>10</v>
      </c>
      <c r="H12" s="7">
        <v>10</v>
      </c>
      <c r="I12" s="15">
        <v>9</v>
      </c>
      <c r="J12" s="14">
        <v>9</v>
      </c>
      <c r="K12" s="7">
        <v>9</v>
      </c>
      <c r="L12" s="7">
        <v>9</v>
      </c>
      <c r="M12" s="7">
        <v>9</v>
      </c>
      <c r="N12" s="15">
        <v>9</v>
      </c>
      <c r="O12" s="10">
        <f t="shared" si="0"/>
        <v>94</v>
      </c>
    </row>
    <row r="13" spans="1:15" ht="15">
      <c r="A13" s="7">
        <f>Výsledovka!B12</f>
        <v>4</v>
      </c>
      <c r="B13" s="7" t="str">
        <f>Výsledovka!C12</f>
        <v>Cilichová Jaroslava</v>
      </c>
      <c r="C13" s="7">
        <f>Výsledovka!D12</f>
        <v>1973</v>
      </c>
      <c r="D13" s="9" t="str">
        <f>Výsledovka!E12</f>
        <v>Hodkovice</v>
      </c>
      <c r="E13" s="14">
        <v>10</v>
      </c>
      <c r="F13" s="7">
        <v>10</v>
      </c>
      <c r="G13" s="7">
        <v>10</v>
      </c>
      <c r="H13" s="7">
        <v>10</v>
      </c>
      <c r="I13" s="15">
        <v>10</v>
      </c>
      <c r="J13" s="14">
        <v>10</v>
      </c>
      <c r="K13" s="7">
        <v>9</v>
      </c>
      <c r="L13" s="7">
        <v>9</v>
      </c>
      <c r="M13" s="7">
        <v>9</v>
      </c>
      <c r="N13" s="15">
        <v>9</v>
      </c>
      <c r="O13" s="10">
        <f t="shared" si="0"/>
        <v>96</v>
      </c>
    </row>
    <row r="14" spans="1:15" ht="15">
      <c r="A14" s="7">
        <f>Výsledovka!B25</f>
        <v>5</v>
      </c>
      <c r="B14" s="7" t="str">
        <f>Výsledovka!C25</f>
        <v>Hušek Ladislav Ing.</v>
      </c>
      <c r="C14" s="7">
        <f>Výsledovka!D25</f>
        <v>1954</v>
      </c>
      <c r="D14" s="9" t="str">
        <f>Výsledovka!E25</f>
        <v>Turnov</v>
      </c>
      <c r="E14" s="14">
        <v>10</v>
      </c>
      <c r="F14" s="7">
        <v>10</v>
      </c>
      <c r="G14" s="7">
        <v>9</v>
      </c>
      <c r="H14" s="7">
        <v>9</v>
      </c>
      <c r="I14" s="15">
        <v>8</v>
      </c>
      <c r="J14" s="14">
        <v>8</v>
      </c>
      <c r="K14" s="7">
        <v>8</v>
      </c>
      <c r="L14" s="7">
        <v>8</v>
      </c>
      <c r="M14" s="7">
        <v>7</v>
      </c>
      <c r="N14" s="15">
        <v>0</v>
      </c>
      <c r="O14" s="10">
        <f t="shared" si="0"/>
        <v>77</v>
      </c>
    </row>
    <row r="15" spans="1:15" ht="15">
      <c r="A15" s="7">
        <f>Výsledovka!B24</f>
        <v>6</v>
      </c>
      <c r="B15" s="7" t="str">
        <f>Výsledovka!C24</f>
        <v>Louda Jaroslav</v>
      </c>
      <c r="C15" s="7">
        <f>Výsledovka!D24</f>
        <v>1954</v>
      </c>
      <c r="D15" s="9" t="str">
        <f>Výsledovka!E24</f>
        <v>Turnov</v>
      </c>
      <c r="E15" s="14">
        <v>9</v>
      </c>
      <c r="F15" s="7">
        <v>9</v>
      </c>
      <c r="G15" s="7">
        <v>9</v>
      </c>
      <c r="H15" s="7">
        <v>9</v>
      </c>
      <c r="I15" s="15">
        <v>8</v>
      </c>
      <c r="J15" s="14">
        <v>8</v>
      </c>
      <c r="K15" s="7">
        <v>8</v>
      </c>
      <c r="L15" s="7">
        <v>0</v>
      </c>
      <c r="M15" s="7">
        <v>0</v>
      </c>
      <c r="N15" s="15">
        <v>0</v>
      </c>
      <c r="O15" s="10">
        <f t="shared" si="0"/>
        <v>60</v>
      </c>
    </row>
    <row r="16" spans="1:15" ht="15">
      <c r="A16" s="7">
        <f>Výsledovka!B10</f>
        <v>7</v>
      </c>
      <c r="B16" s="7" t="str">
        <f>Výsledovka!C10</f>
        <v>Setnička Tomáš</v>
      </c>
      <c r="C16" s="7">
        <f>Výsledovka!D10</f>
        <v>1978</v>
      </c>
      <c r="D16" s="9" t="str">
        <f>Výsledovka!E10</f>
        <v>Hodkovice</v>
      </c>
      <c r="E16" s="14">
        <v>10</v>
      </c>
      <c r="F16" s="7">
        <v>10</v>
      </c>
      <c r="G16" s="7">
        <v>10</v>
      </c>
      <c r="H16" s="7">
        <v>9</v>
      </c>
      <c r="I16" s="15">
        <v>9</v>
      </c>
      <c r="J16" s="14">
        <v>9</v>
      </c>
      <c r="K16" s="7">
        <v>9</v>
      </c>
      <c r="L16" s="7">
        <v>9</v>
      </c>
      <c r="M16" s="7">
        <v>8</v>
      </c>
      <c r="N16" s="15">
        <v>8</v>
      </c>
      <c r="O16" s="10">
        <f t="shared" si="0"/>
        <v>91</v>
      </c>
    </row>
    <row r="17" spans="1:15" ht="15">
      <c r="A17" s="7">
        <f>Výsledovka!B15</f>
        <v>8</v>
      </c>
      <c r="B17" s="7" t="str">
        <f>Výsledovka!C15</f>
        <v>Kučera Karel</v>
      </c>
      <c r="C17" s="7">
        <f>Výsledovka!D15</f>
        <v>1950</v>
      </c>
      <c r="D17" s="9" t="str">
        <f>Výsledovka!E15</f>
        <v>Hodkovice</v>
      </c>
      <c r="E17" s="14">
        <v>10</v>
      </c>
      <c r="F17" s="7">
        <v>10</v>
      </c>
      <c r="G17" s="7">
        <v>10</v>
      </c>
      <c r="H17" s="7">
        <v>9</v>
      </c>
      <c r="I17" s="15">
        <v>9</v>
      </c>
      <c r="J17" s="14">
        <v>9</v>
      </c>
      <c r="K17" s="7">
        <v>9</v>
      </c>
      <c r="L17" s="7">
        <v>9</v>
      </c>
      <c r="M17" s="7">
        <v>8</v>
      </c>
      <c r="N17" s="15">
        <v>8</v>
      </c>
      <c r="O17" s="10">
        <f t="shared" si="0"/>
        <v>91</v>
      </c>
    </row>
    <row r="18" spans="1:15" ht="15">
      <c r="A18" s="7">
        <f>Výsledovka!B27</f>
        <v>9</v>
      </c>
      <c r="B18" s="7" t="str">
        <f>Výsledovka!C27</f>
        <v>Vyskočil Jiří</v>
      </c>
      <c r="C18" s="7">
        <f>Výsledovka!D27</f>
        <v>1976</v>
      </c>
      <c r="D18" s="9" t="str">
        <f>Výsledovka!E27</f>
        <v>Liberec</v>
      </c>
      <c r="E18" s="14">
        <v>0</v>
      </c>
      <c r="F18" s="7">
        <v>0</v>
      </c>
      <c r="G18" s="7">
        <v>0</v>
      </c>
      <c r="H18" s="7">
        <v>0</v>
      </c>
      <c r="I18" s="15">
        <v>0</v>
      </c>
      <c r="J18" s="14">
        <v>0</v>
      </c>
      <c r="K18" s="7">
        <v>0</v>
      </c>
      <c r="L18" s="7">
        <v>0</v>
      </c>
      <c r="M18" s="7">
        <v>0</v>
      </c>
      <c r="N18" s="15">
        <v>0</v>
      </c>
      <c r="O18" s="10">
        <f t="shared" si="0"/>
        <v>0</v>
      </c>
    </row>
    <row r="19" spans="1:15" ht="15">
      <c r="A19" s="7">
        <f>Výsledovka!B21</f>
        <v>10</v>
      </c>
      <c r="B19" s="7" t="str">
        <f>Výsledovka!C21</f>
        <v>Resl Jan</v>
      </c>
      <c r="C19" s="7">
        <f>Výsledovka!D21</f>
        <v>1961</v>
      </c>
      <c r="D19" s="9" t="str">
        <f>Výsledovka!E21</f>
        <v>Hodkovice</v>
      </c>
      <c r="E19" s="14">
        <v>10</v>
      </c>
      <c r="F19" s="7">
        <v>10</v>
      </c>
      <c r="G19" s="7">
        <v>10</v>
      </c>
      <c r="H19" s="7">
        <v>9</v>
      </c>
      <c r="I19" s="15">
        <v>9</v>
      </c>
      <c r="J19" s="14">
        <v>8</v>
      </c>
      <c r="K19" s="7">
        <v>0</v>
      </c>
      <c r="L19" s="7">
        <v>0</v>
      </c>
      <c r="M19" s="7">
        <v>0</v>
      </c>
      <c r="N19" s="15">
        <v>0</v>
      </c>
      <c r="O19" s="10">
        <f t="shared" si="0"/>
        <v>56</v>
      </c>
    </row>
    <row r="20" spans="1:15" ht="15">
      <c r="A20" s="7">
        <f>Výsledovka!B16</f>
        <v>11</v>
      </c>
      <c r="B20" s="7" t="str">
        <f>Výsledovka!C16</f>
        <v>Drbohlav Roman</v>
      </c>
      <c r="C20" s="7">
        <f>Výsledovka!D16</f>
        <v>1964</v>
      </c>
      <c r="D20" s="9" t="str">
        <f>Výsledovka!E16</f>
        <v>SSK Semily</v>
      </c>
      <c r="E20" s="14">
        <v>10</v>
      </c>
      <c r="F20" s="7">
        <v>10</v>
      </c>
      <c r="G20" s="7">
        <v>10</v>
      </c>
      <c r="H20" s="7">
        <v>10</v>
      </c>
      <c r="I20" s="15">
        <v>9</v>
      </c>
      <c r="J20" s="14">
        <v>9</v>
      </c>
      <c r="K20" s="7">
        <v>9</v>
      </c>
      <c r="L20" s="7">
        <v>9</v>
      </c>
      <c r="M20" s="7">
        <v>9</v>
      </c>
      <c r="N20" s="15">
        <v>9</v>
      </c>
      <c r="O20" s="10">
        <f t="shared" si="0"/>
        <v>94</v>
      </c>
    </row>
    <row r="21" spans="1:15" ht="15">
      <c r="A21" s="7">
        <f>Výsledovka!B20</f>
        <v>12</v>
      </c>
      <c r="B21" s="7" t="str">
        <f>Výsledovka!C20</f>
        <v>Hrubý Pavel</v>
      </c>
      <c r="C21" s="7">
        <f>Výsledovka!D20</f>
        <v>1976</v>
      </c>
      <c r="D21" s="9" t="str">
        <f>Výsledovka!E20</f>
        <v>Hodkovice</v>
      </c>
      <c r="E21" s="14">
        <v>10</v>
      </c>
      <c r="F21" s="7">
        <v>10</v>
      </c>
      <c r="G21" s="7">
        <v>9</v>
      </c>
      <c r="H21" s="7">
        <v>9</v>
      </c>
      <c r="I21" s="15">
        <v>9</v>
      </c>
      <c r="J21" s="14">
        <v>8</v>
      </c>
      <c r="K21" s="7">
        <v>8</v>
      </c>
      <c r="L21" s="7">
        <v>8</v>
      </c>
      <c r="M21" s="7">
        <v>8</v>
      </c>
      <c r="N21" s="15">
        <v>7</v>
      </c>
      <c r="O21" s="10">
        <f t="shared" si="0"/>
        <v>86</v>
      </c>
    </row>
    <row r="22" spans="1:15" ht="15">
      <c r="A22" s="7">
        <f>Výsledovka!B19</f>
        <v>13</v>
      </c>
      <c r="B22" s="7" t="str">
        <f>Výsledovka!C19</f>
        <v>Švitorka Ladislav Bc.</v>
      </c>
      <c r="C22" s="7">
        <f>Výsledovka!D19</f>
        <v>1971</v>
      </c>
      <c r="D22" s="9" t="str">
        <f>Výsledovka!E19</f>
        <v>Hodkovice</v>
      </c>
      <c r="E22" s="14">
        <v>10</v>
      </c>
      <c r="F22" s="7">
        <v>10</v>
      </c>
      <c r="G22" s="7">
        <v>10</v>
      </c>
      <c r="H22" s="7">
        <v>9</v>
      </c>
      <c r="I22" s="15">
        <v>9</v>
      </c>
      <c r="J22" s="14">
        <v>9</v>
      </c>
      <c r="K22" s="7">
        <v>9</v>
      </c>
      <c r="L22" s="7">
        <v>9</v>
      </c>
      <c r="M22" s="7">
        <v>9</v>
      </c>
      <c r="N22" s="15">
        <v>8</v>
      </c>
      <c r="O22" s="10">
        <f t="shared" si="0"/>
        <v>92</v>
      </c>
    </row>
    <row r="23" spans="1:15" ht="15">
      <c r="A23" s="7">
        <f>Výsledovka!B9</f>
        <v>14</v>
      </c>
      <c r="B23" s="7" t="str">
        <f>Výsledovka!C9</f>
        <v>Jareš Květoslav</v>
      </c>
      <c r="C23" s="7">
        <f>Výsledovka!D9</f>
        <v>1948</v>
      </c>
      <c r="D23" s="9" t="str">
        <f>Výsledovka!E9</f>
        <v>Hodkovice</v>
      </c>
      <c r="E23" s="14">
        <v>10</v>
      </c>
      <c r="F23" s="7">
        <v>10</v>
      </c>
      <c r="G23" s="7">
        <v>10</v>
      </c>
      <c r="H23" s="7">
        <v>10</v>
      </c>
      <c r="I23" s="15">
        <v>10</v>
      </c>
      <c r="J23" s="14">
        <v>10</v>
      </c>
      <c r="K23" s="7">
        <v>9</v>
      </c>
      <c r="L23" s="7">
        <v>9</v>
      </c>
      <c r="M23" s="7">
        <v>9</v>
      </c>
      <c r="N23" s="15">
        <v>9</v>
      </c>
      <c r="O23" s="10">
        <f t="shared" si="0"/>
        <v>96</v>
      </c>
    </row>
    <row r="24" spans="1:15" ht="15">
      <c r="A24" s="7">
        <f>Výsledovka!B26</f>
        <v>15</v>
      </c>
      <c r="B24" s="7" t="str">
        <f>Výsledovka!C26</f>
        <v>Lanc Milan</v>
      </c>
      <c r="C24" s="7">
        <f>Výsledovka!D26</f>
        <v>1963</v>
      </c>
      <c r="D24" s="9" t="str">
        <f>Výsledovka!E26</f>
        <v>Liberec</v>
      </c>
      <c r="E24" s="14">
        <v>10</v>
      </c>
      <c r="F24" s="7">
        <v>10</v>
      </c>
      <c r="G24" s="7">
        <v>9</v>
      </c>
      <c r="H24" s="7">
        <v>9</v>
      </c>
      <c r="I24" s="15">
        <v>8</v>
      </c>
      <c r="J24" s="14">
        <v>8</v>
      </c>
      <c r="K24" s="7">
        <v>0</v>
      </c>
      <c r="L24" s="7">
        <v>0</v>
      </c>
      <c r="M24" s="7">
        <v>0</v>
      </c>
      <c r="N24" s="15">
        <v>0</v>
      </c>
      <c r="O24" s="10">
        <f t="shared" si="0"/>
        <v>54</v>
      </c>
    </row>
    <row r="25" spans="1:15" ht="15">
      <c r="A25" s="7">
        <f>Výsledovka!B14</f>
        <v>16</v>
      </c>
      <c r="B25" s="7" t="str">
        <f>Výsledovka!C14</f>
        <v>Mikule Roman</v>
      </c>
      <c r="C25" s="7">
        <f>Výsledovka!D14</f>
        <v>1970</v>
      </c>
      <c r="D25" s="9" t="str">
        <f>Výsledovka!E14</f>
        <v>Jenišovice</v>
      </c>
      <c r="E25" s="14">
        <v>10</v>
      </c>
      <c r="F25" s="7">
        <v>10</v>
      </c>
      <c r="G25" s="7">
        <v>10</v>
      </c>
      <c r="H25" s="7">
        <v>9</v>
      </c>
      <c r="I25" s="15">
        <v>9</v>
      </c>
      <c r="J25" s="14">
        <v>9</v>
      </c>
      <c r="K25" s="7">
        <v>9</v>
      </c>
      <c r="L25" s="7">
        <v>8</v>
      </c>
      <c r="M25" s="7">
        <v>8</v>
      </c>
      <c r="N25" s="15">
        <v>8</v>
      </c>
      <c r="O25" s="10">
        <f t="shared" si="0"/>
        <v>90</v>
      </c>
    </row>
    <row r="26" spans="1:15" ht="15">
      <c r="A26" s="7">
        <f>Výsledovka!B17</f>
        <v>17</v>
      </c>
      <c r="B26" s="7" t="str">
        <f>Výsledovka!C17</f>
        <v>Hanzlík Miroslav Ing.</v>
      </c>
      <c r="C26" s="7">
        <f>Výsledovka!D17</f>
        <v>1958</v>
      </c>
      <c r="D26" s="9" t="str">
        <f>Výsledovka!E17</f>
        <v>Liberec</v>
      </c>
      <c r="E26" s="14">
        <v>10</v>
      </c>
      <c r="F26" s="7">
        <v>10</v>
      </c>
      <c r="G26" s="7">
        <v>10</v>
      </c>
      <c r="H26" s="7">
        <v>9</v>
      </c>
      <c r="I26" s="15">
        <v>9</v>
      </c>
      <c r="J26" s="14">
        <v>9</v>
      </c>
      <c r="K26" s="7">
        <v>9</v>
      </c>
      <c r="L26" s="7">
        <v>9</v>
      </c>
      <c r="M26" s="7">
        <v>8</v>
      </c>
      <c r="N26" s="15">
        <v>8</v>
      </c>
      <c r="O26" s="10">
        <f t="shared" si="0"/>
        <v>91</v>
      </c>
    </row>
    <row r="27" spans="1:15" ht="15">
      <c r="A27" s="7">
        <f>Výsledovka!B11</f>
        <v>18</v>
      </c>
      <c r="B27" s="7" t="str">
        <f>Výsledovka!C11</f>
        <v>Plůcha Pavel</v>
      </c>
      <c r="C27" s="7">
        <f>Výsledovka!D11</f>
        <v>1964</v>
      </c>
      <c r="D27" s="9" t="str">
        <f>Výsledovka!E11</f>
        <v>Tanvald</v>
      </c>
      <c r="E27" s="14">
        <v>10</v>
      </c>
      <c r="F27" s="7">
        <v>10</v>
      </c>
      <c r="G27" s="7">
        <v>10</v>
      </c>
      <c r="H27" s="7">
        <v>10</v>
      </c>
      <c r="I27" s="15">
        <v>10</v>
      </c>
      <c r="J27" s="14">
        <v>10</v>
      </c>
      <c r="K27" s="7">
        <v>10</v>
      </c>
      <c r="L27" s="7">
        <v>10</v>
      </c>
      <c r="M27" s="7">
        <v>9</v>
      </c>
      <c r="N27" s="15">
        <v>9</v>
      </c>
      <c r="O27" s="10">
        <f t="shared" si="0"/>
        <v>98</v>
      </c>
    </row>
    <row r="28" spans="1:15" ht="15">
      <c r="A28" s="30">
        <f>Výsledovka!B18</f>
        <v>19</v>
      </c>
      <c r="B28" s="30" t="str">
        <f>Výsledovka!C18</f>
        <v>Benáček Martin</v>
      </c>
      <c r="C28" s="30">
        <f>Výsledovka!D18</f>
        <v>1965</v>
      </c>
      <c r="D28" s="31" t="str">
        <f>Výsledovka!E18</f>
        <v>Liberec</v>
      </c>
      <c r="E28" s="37">
        <v>10</v>
      </c>
      <c r="F28" s="30">
        <v>10</v>
      </c>
      <c r="G28" s="30">
        <v>9</v>
      </c>
      <c r="H28" s="30">
        <v>9</v>
      </c>
      <c r="I28" s="38">
        <v>8</v>
      </c>
      <c r="J28" s="37">
        <v>8</v>
      </c>
      <c r="K28" s="30">
        <v>8</v>
      </c>
      <c r="L28" s="30">
        <v>7</v>
      </c>
      <c r="M28" s="30">
        <v>7</v>
      </c>
      <c r="N28" s="38">
        <v>7</v>
      </c>
      <c r="O28" s="33">
        <f t="shared" si="0"/>
        <v>83</v>
      </c>
    </row>
    <row r="29" spans="1:15" ht="1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1:15" ht="1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ht="1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ht="1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ht="1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ht="1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ht="1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ht="1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ht="1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ht="1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ht="1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ht="1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ht="1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ht="1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ht="1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ht="1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ht="1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ht="1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ht="1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ht="1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</sheetData>
  <sheetProtection/>
  <mergeCells count="1">
    <mergeCell ref="E9:N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2018-10-20T11:04:09Z</cp:lastPrinted>
  <dcterms:created xsi:type="dcterms:W3CDTF">2018-10-13T16:16:27Z</dcterms:created>
  <dcterms:modified xsi:type="dcterms:W3CDTF">2018-10-20T13:50:24Z</dcterms:modified>
  <cp:category/>
  <cp:version/>
  <cp:contentType/>
  <cp:contentStatus/>
</cp:coreProperties>
</file>