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Výsledky" sheetId="1" r:id="rId1"/>
    <sheet name="Výsledky Klub" sheetId="2" r:id="rId2"/>
  </sheets>
  <definedNames>
    <definedName name="Data" localSheetId="1">'Výsledky Klub'!#REF!</definedName>
    <definedName name="Data">'Výsledky'!#REF!</definedName>
    <definedName name="Prubezne" localSheetId="1">'Výsledky Klub'!#REF!</definedName>
    <definedName name="Prubezne">'Výsledky'!#REF!</definedName>
  </definedNames>
  <calcPr fullCalcOnLoad="1"/>
</workbook>
</file>

<file path=xl/sharedStrings.xml><?xml version="1.0" encoding="utf-8"?>
<sst xmlns="http://schemas.openxmlformats.org/spreadsheetml/2006/main" count="153" uniqueCount="99">
  <si>
    <t>Název a stupeň soutěže:</t>
  </si>
  <si>
    <t>Jenišovický parkur KOMBI</t>
  </si>
  <si>
    <t>kal. číslo soutěže 0506</t>
  </si>
  <si>
    <t>Pořadatel a organizátor soutěže:</t>
  </si>
  <si>
    <t>KVZ Jenišovice reg. číslo 07-40-06</t>
  </si>
  <si>
    <t>Datum konání:</t>
  </si>
  <si>
    <t>7.dubna 2018</t>
  </si>
  <si>
    <t>Místo konání:</t>
  </si>
  <si>
    <t>střelnice Jenišovice</t>
  </si>
  <si>
    <t>VÝSLEDKOVÁ LISTINA</t>
  </si>
  <si>
    <t>St.č.</t>
  </si>
  <si>
    <t>Jméno</t>
  </si>
  <si>
    <t>Ročník</t>
  </si>
  <si>
    <t>KVZ</t>
  </si>
  <si>
    <t>KOMBI</t>
  </si>
  <si>
    <t>SUPER</t>
  </si>
  <si>
    <t>L+P</t>
  </si>
  <si>
    <t>Celkem</t>
  </si>
  <si>
    <t>Pořadí</t>
  </si>
  <si>
    <t xml:space="preserve">VNOUČEK Miloš </t>
  </si>
  <si>
    <t>Liberec</t>
  </si>
  <si>
    <t>PULÍČEK Leoš</t>
  </si>
  <si>
    <t>NOVOTNÝ Petr</t>
  </si>
  <si>
    <t>Jenišovice</t>
  </si>
  <si>
    <t>HANZLÍK Miroslav ml.</t>
  </si>
  <si>
    <t>VNOUČEK Tomáš</t>
  </si>
  <si>
    <t xml:space="preserve">STRÁNSKÝ Jaromír </t>
  </si>
  <si>
    <t xml:space="preserve">KUČERA Karel </t>
  </si>
  <si>
    <t xml:space="preserve">Hodkovice </t>
  </si>
  <si>
    <t>HANZLÍK Miroslav Ing.</t>
  </si>
  <si>
    <t>STRÁNSKÝ Bohumil</t>
  </si>
  <si>
    <t>MIKULE Roman</t>
  </si>
  <si>
    <t>ČERVINKA Leoš</t>
  </si>
  <si>
    <t>HOLÝ Jan</t>
  </si>
  <si>
    <t xml:space="preserve">ULLMANN Josef </t>
  </si>
  <si>
    <t xml:space="preserve">MÁNEK Břetislav </t>
  </si>
  <si>
    <t xml:space="preserve">HUDSKÝ Vítězslav </t>
  </si>
  <si>
    <t>Turnov</t>
  </si>
  <si>
    <t>ČERNÁ Petra</t>
  </si>
  <si>
    <t>CEJNAR Petr</t>
  </si>
  <si>
    <t>SMUTNÝ Miroslav</t>
  </si>
  <si>
    <t xml:space="preserve">VAŇÁTKO Petr </t>
  </si>
  <si>
    <t>VOTROUBEK Rostislav</t>
  </si>
  <si>
    <t>Hodkovice</t>
  </si>
  <si>
    <t>MUŽÍK Václav</t>
  </si>
  <si>
    <t>STRÁNSKÝ Jaroslav</t>
  </si>
  <si>
    <t>ŽERAVA Jakub</t>
  </si>
  <si>
    <t>individ.</t>
  </si>
  <si>
    <t>LANC Milan</t>
  </si>
  <si>
    <t>TAUCHMAN Radek</t>
  </si>
  <si>
    <t xml:space="preserve">LOUDA Jaroslav </t>
  </si>
  <si>
    <t>HUŠEK Ladislav Ing.</t>
  </si>
  <si>
    <t>SCHŐDLBAUER Helmut</t>
  </si>
  <si>
    <t>ŽERAVOVÁ Markéta</t>
  </si>
  <si>
    <t>VOTROUBKOVÁ Jana</t>
  </si>
  <si>
    <t>Závod byl ukončen v 15 hodin 30 minut.</t>
  </si>
  <si>
    <t>Organizační výbor:</t>
  </si>
  <si>
    <t>Ředitel - Jaromír Stránský  1-029</t>
  </si>
  <si>
    <t>Inspektor zbraní - Radek Tauchman  3-522</t>
  </si>
  <si>
    <t>Tajemník - Petra Černá  2-106</t>
  </si>
  <si>
    <t>Zdravotník - Věra Pokorná  2-300</t>
  </si>
  <si>
    <t>Hl. rozhodčí - Bohumil Stránský  1-042</t>
  </si>
  <si>
    <t>Předseda HK - Václav Mužík  2-143</t>
  </si>
  <si>
    <t>Správce střelnice - Věra Pokorná  2-300</t>
  </si>
  <si>
    <t>Práce na PC - Daniel Pokorný  3-494</t>
  </si>
  <si>
    <t>Řídící střelby - Jaroslav Stránský  3-271</t>
  </si>
  <si>
    <t>Člen HK - Petr Novotný  3-521</t>
  </si>
  <si>
    <t>Ostatní rozh. a pom. tech. prac. - Jaromír Stránský, Jaroslav Stránský, Helmut Schődlbauer</t>
  </si>
  <si>
    <t>Josef Ullmann, Bohumil Stránský, Roman Mikule</t>
  </si>
  <si>
    <t>Petra Černá, Miroslav Smutný, Edward Erban, Petr Novotný</t>
  </si>
  <si>
    <t>Radek Tauchman, Leoš Červinka</t>
  </si>
  <si>
    <t>Soutěžní výbor - ředitel, hlavní rozhodčí, předseda HK</t>
  </si>
  <si>
    <t>Jizerská střelecká liga  -  I. kolo</t>
  </si>
  <si>
    <t>kal. číslo soutěže 0518</t>
  </si>
  <si>
    <t>27.března 2010</t>
  </si>
  <si>
    <t>Klubový přebor KVZ Jenišovice v mířené střelbě</t>
  </si>
  <si>
    <t>135/P</t>
  </si>
  <si>
    <t>VT</t>
  </si>
  <si>
    <t>77/P</t>
  </si>
  <si>
    <t>SČSD1</t>
  </si>
  <si>
    <t xml:space="preserve">STRÁNSKÝ   Jaromír </t>
  </si>
  <si>
    <t xml:space="preserve">STRÁNSKÝ  Bohumil </t>
  </si>
  <si>
    <t>LINKA Václav</t>
  </si>
  <si>
    <t>MACHATA Jan PhDr.</t>
  </si>
  <si>
    <t xml:space="preserve">STRÁNSKÝ  Jaroslav </t>
  </si>
  <si>
    <t xml:space="preserve">ULLMANN   Josef </t>
  </si>
  <si>
    <t>VANCL Josef</t>
  </si>
  <si>
    <t>FUTERA Petr</t>
  </si>
  <si>
    <t>Závod byl ukončen v 13 hodin 15 minut.</t>
  </si>
  <si>
    <t>Ředitel - PhDr. Jan Machata  2-145</t>
  </si>
  <si>
    <t>Inspektor zbraní - Václav Linka  2-225</t>
  </si>
  <si>
    <t>Tajemník - Daniel Pokorný</t>
  </si>
  <si>
    <t>Zdravotník - Petr Futera</t>
  </si>
  <si>
    <t>Hl. rozhodčí - Jaromír Stránský  1-029</t>
  </si>
  <si>
    <t>Předseda HK - Bohumil Stránský  1-042</t>
  </si>
  <si>
    <t>Metodik sboru rozh. - Květa Petzová  0-024</t>
  </si>
  <si>
    <t>Zpracování na PC - Daniel Pokorný</t>
  </si>
  <si>
    <t>Správce střelnice - Jaroslav Dědek  3-345</t>
  </si>
  <si>
    <t>Ostatní rozh. a pom. tech. prac. - Jaromír Stránský, V. Linka, V. Mužík, J. Machata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</si>
</sst>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"/>
  </numFmts>
  <fonts count="5">
    <font>
      <sz val="10"/>
      <name val="Arial CE"/>
      <family val="2"/>
    </font>
    <font>
      <sz val="10"/>
      <name val="Arial"/>
      <family val="0"/>
    </font>
    <font>
      <b/>
      <sz val="16"/>
      <name val="Arial CE"/>
      <family val="2"/>
    </font>
    <font>
      <b/>
      <sz val="12"/>
      <name val="Arial CE"/>
      <family val="2"/>
    </font>
    <font>
      <sz val="8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right"/>
    </xf>
    <xf numFmtId="165" fontId="0" fillId="0" borderId="0" xfId="0" applyNumberFormat="1" applyFont="1" applyBorder="1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3" fillId="0" borderId="0" xfId="0" applyFont="1" applyBorder="1" applyAlignment="1">
      <alignment horizontal="left"/>
    </xf>
    <xf numFmtId="164" fontId="0" fillId="0" borderId="0" xfId="0" applyFont="1" applyBorder="1" applyAlignment="1">
      <alignment horizontal="left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left"/>
    </xf>
    <xf numFmtId="165" fontId="0" fillId="0" borderId="1" xfId="0" applyNumberFormat="1" applyFont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4" fontId="1" fillId="0" borderId="1" xfId="0" applyFont="1" applyBorder="1" applyAlignment="1">
      <alignment horizontal="left"/>
    </xf>
    <xf numFmtId="164" fontId="1" fillId="0" borderId="1" xfId="0" applyFont="1" applyBorder="1" applyAlignment="1">
      <alignment horizontal="center"/>
    </xf>
    <xf numFmtId="164" fontId="4" fillId="0" borderId="1" xfId="0" applyFont="1" applyBorder="1" applyAlignment="1" applyProtection="1">
      <alignment horizontal="center"/>
      <protection locked="0"/>
    </xf>
    <xf numFmtId="166" fontId="0" fillId="0" borderId="1" xfId="0" applyNumberForma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4" fontId="1" fillId="0" borderId="2" xfId="0" applyFont="1" applyBorder="1" applyAlignment="1">
      <alignment horizontal="left"/>
    </xf>
    <xf numFmtId="164" fontId="1" fillId="0" borderId="2" xfId="0" applyFont="1" applyBorder="1" applyAlignment="1">
      <alignment horizontal="center"/>
    </xf>
    <xf numFmtId="164" fontId="4" fillId="0" borderId="2" xfId="0" applyFont="1" applyBorder="1" applyAlignment="1" applyProtection="1">
      <alignment horizontal="center"/>
      <protection locked="0"/>
    </xf>
    <xf numFmtId="164" fontId="4" fillId="0" borderId="2" xfId="0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left" vertical="center"/>
    </xf>
    <xf numFmtId="164" fontId="1" fillId="0" borderId="1" xfId="0" applyFont="1" applyBorder="1" applyAlignment="1">
      <alignment horizontal="center" vertical="center"/>
    </xf>
    <xf numFmtId="164" fontId="4" fillId="0" borderId="1" xfId="0" applyFont="1" applyBorder="1" applyAlignment="1" applyProtection="1">
      <alignment horizontal="center" vertical="center"/>
      <protection locked="0"/>
    </xf>
    <xf numFmtId="165" fontId="0" fillId="0" borderId="2" xfId="0" applyNumberFormat="1" applyFon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6" fontId="0" fillId="0" borderId="2" xfId="0" applyNumberFormat="1" applyFont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horizontal="center"/>
    </xf>
    <xf numFmtId="164" fontId="4" fillId="0" borderId="0" xfId="0" applyFont="1" applyBorder="1" applyAlignment="1" applyProtection="1">
      <alignment horizontal="center"/>
      <protection locked="0"/>
    </xf>
    <xf numFmtId="164" fontId="0" fillId="0" borderId="0" xfId="0" applyBorder="1" applyAlignment="1">
      <alignment horizontal="center"/>
    </xf>
    <xf numFmtId="165" fontId="0" fillId="0" borderId="0" xfId="0" applyNumberFormat="1" applyFont="1" applyBorder="1" applyAlignment="1">
      <alignment horizontal="left"/>
    </xf>
    <xf numFmtId="164" fontId="0" fillId="0" borderId="0" xfId="0" applyFont="1" applyFill="1" applyBorder="1" applyAlignment="1">
      <alignment/>
    </xf>
    <xf numFmtId="164" fontId="4" fillId="0" borderId="0" xfId="0" applyFont="1" applyBorder="1" applyAlignment="1">
      <alignment horizontal="center"/>
    </xf>
    <xf numFmtId="164" fontId="3" fillId="0" borderId="0" xfId="0" applyFont="1" applyFill="1" applyBorder="1" applyAlignment="1">
      <alignment/>
    </xf>
    <xf numFmtId="164" fontId="4" fillId="0" borderId="0" xfId="0" applyFont="1" applyBorder="1" applyAlignment="1" applyProtection="1">
      <alignment horizontal="left"/>
      <protection locked="0"/>
    </xf>
    <xf numFmtId="164" fontId="0" fillId="0" borderId="0" xfId="0" applyFont="1" applyFill="1" applyBorder="1" applyAlignment="1">
      <alignment horizontal="center"/>
    </xf>
    <xf numFmtId="164" fontId="4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2"/>
  <sheetViews>
    <sheetView tabSelected="1" workbookViewId="0" topLeftCell="A1">
      <selection activeCell="C54" sqref="C54"/>
    </sheetView>
  </sheetViews>
  <sheetFormatPr defaultColWidth="9.00390625" defaultRowHeight="12.75"/>
  <cols>
    <col min="1" max="1" width="6.375" style="1" customWidth="1"/>
    <col min="2" max="2" width="23.125" style="2" customWidth="1"/>
    <col min="3" max="3" width="6.75390625" style="1" customWidth="1"/>
    <col min="4" max="4" width="7.375" style="2" customWidth="1"/>
    <col min="5" max="5" width="7.25390625" style="1" customWidth="1"/>
    <col min="6" max="6" width="7.375" style="1" customWidth="1"/>
    <col min="7" max="7" width="7.375" style="3" customWidth="1"/>
    <col min="8" max="8" width="7.25390625" style="3" customWidth="1"/>
    <col min="9" max="9" width="6.25390625" style="1" customWidth="1"/>
    <col min="10" max="10" width="7.875" style="3" customWidth="1"/>
    <col min="11" max="11" width="6.875" style="4" customWidth="1"/>
    <col min="12" max="12" width="0" style="1" hidden="1" customWidth="1"/>
    <col min="13" max="16384" width="9.00390625" style="1" customWidth="1"/>
  </cols>
  <sheetData>
    <row r="1" spans="1:7" ht="12.75">
      <c r="A1" s="1" t="s">
        <v>0</v>
      </c>
      <c r="B1" s="1"/>
      <c r="C1" s="5" t="s">
        <v>1</v>
      </c>
      <c r="G1" s="6"/>
    </row>
    <row r="2" spans="2:7" ht="12.75">
      <c r="B2" s="1"/>
      <c r="C2" s="1" t="s">
        <v>2</v>
      </c>
      <c r="G2" s="6"/>
    </row>
    <row r="3" spans="2:7" ht="12.75">
      <c r="B3" s="1"/>
      <c r="G3" s="6"/>
    </row>
    <row r="4" spans="1:7" ht="12.75">
      <c r="A4" s="1" t="s">
        <v>3</v>
      </c>
      <c r="B4" s="1"/>
      <c r="C4" s="1" t="s">
        <v>4</v>
      </c>
      <c r="G4" s="6"/>
    </row>
    <row r="5" spans="1:7" ht="12.75">
      <c r="A5" s="1" t="s">
        <v>5</v>
      </c>
      <c r="B5" s="1"/>
      <c r="C5" s="1" t="s">
        <v>6</v>
      </c>
      <c r="G5" s="6"/>
    </row>
    <row r="6" spans="1:7" ht="12.75">
      <c r="A6" s="1" t="s">
        <v>7</v>
      </c>
      <c r="B6" s="1"/>
      <c r="C6" s="1" t="s">
        <v>8</v>
      </c>
      <c r="G6" s="6"/>
    </row>
    <row r="8" spans="1:11" ht="12.75">
      <c r="A8" s="7" t="s">
        <v>9</v>
      </c>
      <c r="B8" s="8"/>
      <c r="C8" s="8"/>
      <c r="E8" s="8"/>
      <c r="F8" s="8"/>
      <c r="G8" s="8"/>
      <c r="H8" s="8"/>
      <c r="I8" s="8"/>
      <c r="J8" s="8"/>
      <c r="K8" s="8"/>
    </row>
    <row r="9" ht="12.75" customHeight="1"/>
    <row r="10" spans="1:9" ht="12.75" customHeight="1">
      <c r="A10" s="9" t="s">
        <v>10</v>
      </c>
      <c r="B10" s="10" t="s">
        <v>11</v>
      </c>
      <c r="C10" s="9" t="s">
        <v>12</v>
      </c>
      <c r="D10" s="9" t="s">
        <v>13</v>
      </c>
      <c r="E10" s="9" t="s">
        <v>14</v>
      </c>
      <c r="F10" s="9" t="s">
        <v>15</v>
      </c>
      <c r="G10" s="9" t="s">
        <v>16</v>
      </c>
      <c r="H10" s="9" t="s">
        <v>17</v>
      </c>
      <c r="I10" s="11" t="s">
        <v>18</v>
      </c>
    </row>
    <row r="11" spans="1:9" ht="12.75" customHeight="1">
      <c r="A11" s="12">
        <v>20</v>
      </c>
      <c r="B11" s="13" t="s">
        <v>19</v>
      </c>
      <c r="C11" s="14">
        <v>1964</v>
      </c>
      <c r="D11" s="15" t="s">
        <v>20</v>
      </c>
      <c r="E11" s="11">
        <v>256</v>
      </c>
      <c r="F11" s="16">
        <v>186.6</v>
      </c>
      <c r="G11" s="17">
        <v>46.2</v>
      </c>
      <c r="H11" s="17">
        <f>SUM(E11:G11)</f>
        <v>488.8</v>
      </c>
      <c r="I11" s="9">
        <v>1</v>
      </c>
    </row>
    <row r="12" spans="1:9" ht="12.75" customHeight="1">
      <c r="A12" s="12">
        <v>26</v>
      </c>
      <c r="B12" s="18" t="s">
        <v>21</v>
      </c>
      <c r="C12" s="19">
        <v>1979</v>
      </c>
      <c r="D12" s="20" t="s">
        <v>20</v>
      </c>
      <c r="E12" s="11">
        <v>255</v>
      </c>
      <c r="F12" s="16">
        <v>188.7</v>
      </c>
      <c r="G12" s="17">
        <v>34.4</v>
      </c>
      <c r="H12" s="17">
        <f>SUM(E12:G12)</f>
        <v>478.1</v>
      </c>
      <c r="I12" s="9">
        <v>2</v>
      </c>
    </row>
    <row r="13" spans="1:9" ht="12.75" customHeight="1">
      <c r="A13" s="12">
        <v>7</v>
      </c>
      <c r="B13" s="13" t="s">
        <v>22</v>
      </c>
      <c r="C13" s="14">
        <v>1979</v>
      </c>
      <c r="D13" s="15" t="s">
        <v>23</v>
      </c>
      <c r="E13" s="11">
        <v>227</v>
      </c>
      <c r="F13" s="16">
        <v>188.4</v>
      </c>
      <c r="G13" s="17">
        <v>26</v>
      </c>
      <c r="H13" s="17">
        <f>SUM(E13:G13)</f>
        <v>441.4</v>
      </c>
      <c r="I13" s="9">
        <v>3</v>
      </c>
    </row>
    <row r="14" spans="1:9" ht="12.75" customHeight="1">
      <c r="A14" s="9">
        <v>28</v>
      </c>
      <c r="B14" s="18" t="s">
        <v>24</v>
      </c>
      <c r="C14" s="19">
        <v>1990</v>
      </c>
      <c r="D14" s="21" t="s">
        <v>20</v>
      </c>
      <c r="E14" s="11">
        <v>210</v>
      </c>
      <c r="F14" s="17">
        <v>188.2</v>
      </c>
      <c r="G14" s="17">
        <v>40.6</v>
      </c>
      <c r="H14" s="17">
        <f>SUM(E14:G14)</f>
        <v>438.79999999999995</v>
      </c>
      <c r="I14" s="9">
        <v>4</v>
      </c>
    </row>
    <row r="15" spans="1:9" ht="12.75" customHeight="1">
      <c r="A15" s="9">
        <v>21</v>
      </c>
      <c r="B15" s="13" t="s">
        <v>25</v>
      </c>
      <c r="C15" s="14">
        <v>1988</v>
      </c>
      <c r="D15" s="22" t="s">
        <v>20</v>
      </c>
      <c r="E15" s="11">
        <v>237</v>
      </c>
      <c r="F15" s="17">
        <v>159.2</v>
      </c>
      <c r="G15" s="17">
        <v>24.3</v>
      </c>
      <c r="H15" s="17">
        <f>SUM(E15:G15)</f>
        <v>420.5</v>
      </c>
      <c r="I15" s="9">
        <v>5</v>
      </c>
    </row>
    <row r="16" spans="1:9" ht="12.75" customHeight="1">
      <c r="A16" s="9">
        <v>2</v>
      </c>
      <c r="B16" s="13" t="s">
        <v>26</v>
      </c>
      <c r="C16" s="14">
        <v>1953</v>
      </c>
      <c r="D16" s="15" t="s">
        <v>23</v>
      </c>
      <c r="E16" s="11">
        <v>164</v>
      </c>
      <c r="F16" s="16">
        <v>196.4</v>
      </c>
      <c r="G16" s="17">
        <v>44.5</v>
      </c>
      <c r="H16" s="17">
        <f>SUM(E16:G16)</f>
        <v>404.9</v>
      </c>
      <c r="I16" s="9">
        <v>6</v>
      </c>
    </row>
    <row r="17" spans="1:9" ht="12.75" customHeight="1">
      <c r="A17" s="12">
        <v>19</v>
      </c>
      <c r="B17" s="18" t="s">
        <v>27</v>
      </c>
      <c r="C17" s="19">
        <v>1950</v>
      </c>
      <c r="D17" s="20" t="s">
        <v>28</v>
      </c>
      <c r="E17" s="11">
        <v>167</v>
      </c>
      <c r="F17" s="16">
        <v>169.3</v>
      </c>
      <c r="G17" s="17">
        <v>40.2</v>
      </c>
      <c r="H17" s="17">
        <f>SUM(E17:G17)</f>
        <v>376.5</v>
      </c>
      <c r="I17" s="9">
        <v>7</v>
      </c>
    </row>
    <row r="18" spans="1:9" ht="12.75" customHeight="1">
      <c r="A18" s="12">
        <v>27</v>
      </c>
      <c r="B18" s="13" t="s">
        <v>29</v>
      </c>
      <c r="C18" s="14">
        <v>1958</v>
      </c>
      <c r="D18" s="15" t="s">
        <v>20</v>
      </c>
      <c r="E18" s="11">
        <v>164</v>
      </c>
      <c r="F18" s="16">
        <v>165.3</v>
      </c>
      <c r="G18" s="17">
        <v>21.1</v>
      </c>
      <c r="H18" s="17">
        <f>SUM(E18:G18)</f>
        <v>350.4</v>
      </c>
      <c r="I18" s="9">
        <v>8</v>
      </c>
    </row>
    <row r="19" spans="1:9" ht="12.75" customHeight="1">
      <c r="A19" s="12">
        <v>3</v>
      </c>
      <c r="B19" s="18" t="s">
        <v>30</v>
      </c>
      <c r="C19" s="19">
        <v>1949</v>
      </c>
      <c r="D19" s="20" t="s">
        <v>23</v>
      </c>
      <c r="E19" s="11">
        <v>139</v>
      </c>
      <c r="F19" s="16">
        <v>172.6</v>
      </c>
      <c r="G19" s="17">
        <v>37</v>
      </c>
      <c r="H19" s="17">
        <f>SUM(E19:G19)</f>
        <v>348.6</v>
      </c>
      <c r="I19" s="11">
        <v>9</v>
      </c>
    </row>
    <row r="20" spans="1:9" ht="12.75" customHeight="1">
      <c r="A20" s="12">
        <v>13</v>
      </c>
      <c r="B20" s="18" t="s">
        <v>31</v>
      </c>
      <c r="C20" s="19">
        <v>1970</v>
      </c>
      <c r="D20" s="20" t="s">
        <v>23</v>
      </c>
      <c r="E20" s="11">
        <v>182</v>
      </c>
      <c r="F20" s="16">
        <v>138.7</v>
      </c>
      <c r="G20" s="17">
        <v>19.6</v>
      </c>
      <c r="H20" s="17">
        <f>SUM(E20:G20)</f>
        <v>340.29999999999995</v>
      </c>
      <c r="I20" s="9">
        <v>10</v>
      </c>
    </row>
    <row r="21" spans="1:9" ht="12.75" customHeight="1">
      <c r="A21" s="9">
        <v>5</v>
      </c>
      <c r="B21" s="13" t="s">
        <v>32</v>
      </c>
      <c r="C21" s="14">
        <v>1970</v>
      </c>
      <c r="D21" s="15" t="s">
        <v>23</v>
      </c>
      <c r="E21" s="11">
        <v>133</v>
      </c>
      <c r="F21" s="17">
        <v>149.1</v>
      </c>
      <c r="G21" s="17">
        <v>21.3</v>
      </c>
      <c r="H21" s="17">
        <f>SUM(E21:G21)</f>
        <v>303.4</v>
      </c>
      <c r="I21" s="9">
        <v>11</v>
      </c>
    </row>
    <row r="22" spans="1:9" ht="12.75" customHeight="1">
      <c r="A22" s="9">
        <v>1</v>
      </c>
      <c r="B22" s="13" t="s">
        <v>33</v>
      </c>
      <c r="C22" s="14">
        <v>1968</v>
      </c>
      <c r="D22" s="22" t="s">
        <v>20</v>
      </c>
      <c r="E22" s="11">
        <v>138</v>
      </c>
      <c r="F22" s="17">
        <v>139.2</v>
      </c>
      <c r="G22" s="17">
        <v>19.9</v>
      </c>
      <c r="H22" s="17">
        <f>SUM(E22:G22)</f>
        <v>297.1</v>
      </c>
      <c r="I22" s="9">
        <v>12</v>
      </c>
    </row>
    <row r="23" spans="1:9" ht="12.75" customHeight="1">
      <c r="A23" s="12">
        <v>11</v>
      </c>
      <c r="B23" s="23" t="s">
        <v>34</v>
      </c>
      <c r="C23" s="24">
        <v>1948</v>
      </c>
      <c r="D23" s="25" t="s">
        <v>23</v>
      </c>
      <c r="E23" s="11">
        <v>132</v>
      </c>
      <c r="F23" s="16">
        <v>129.7</v>
      </c>
      <c r="G23" s="17">
        <v>15.1</v>
      </c>
      <c r="H23" s="17">
        <f>SUM(E23:G23)</f>
        <v>276.79999999999995</v>
      </c>
      <c r="I23" s="9">
        <v>13</v>
      </c>
    </row>
    <row r="24" spans="1:9" ht="12.75" customHeight="1">
      <c r="A24" s="12">
        <v>17</v>
      </c>
      <c r="B24" s="13" t="s">
        <v>35</v>
      </c>
      <c r="C24" s="14">
        <v>1959</v>
      </c>
      <c r="D24" s="15" t="s">
        <v>28</v>
      </c>
      <c r="E24" s="11">
        <v>141</v>
      </c>
      <c r="F24" s="16">
        <v>116.2</v>
      </c>
      <c r="G24" s="17">
        <v>10.5</v>
      </c>
      <c r="H24" s="17">
        <f>SUM(E24:G24)</f>
        <v>267.7</v>
      </c>
      <c r="I24" s="9">
        <v>14</v>
      </c>
    </row>
    <row r="25" spans="1:9" ht="12.75" customHeight="1">
      <c r="A25" s="9">
        <v>9</v>
      </c>
      <c r="B25" s="13" t="s">
        <v>36</v>
      </c>
      <c r="C25" s="14">
        <v>1949</v>
      </c>
      <c r="D25" s="15" t="s">
        <v>37</v>
      </c>
      <c r="E25" s="11">
        <v>134</v>
      </c>
      <c r="F25" s="16">
        <v>94.6</v>
      </c>
      <c r="G25" s="17">
        <v>37</v>
      </c>
      <c r="H25" s="17">
        <f>SUM(E25:G25)</f>
        <v>265.6</v>
      </c>
      <c r="I25" s="9">
        <v>15</v>
      </c>
    </row>
    <row r="26" spans="1:9" ht="12.75" customHeight="1">
      <c r="A26" s="9">
        <v>18</v>
      </c>
      <c r="B26" s="13" t="s">
        <v>38</v>
      </c>
      <c r="C26" s="14">
        <v>1968</v>
      </c>
      <c r="D26" s="15" t="s">
        <v>23</v>
      </c>
      <c r="E26" s="11">
        <v>58</v>
      </c>
      <c r="F26" s="17">
        <v>174.2</v>
      </c>
      <c r="G26" s="17">
        <v>27</v>
      </c>
      <c r="H26" s="17">
        <f>SUM(E26:G26)</f>
        <v>259.2</v>
      </c>
      <c r="I26" s="11">
        <v>16</v>
      </c>
    </row>
    <row r="27" spans="1:9" ht="12.75" customHeight="1">
      <c r="A27" s="9">
        <v>12</v>
      </c>
      <c r="B27" s="13" t="s">
        <v>39</v>
      </c>
      <c r="C27" s="14">
        <v>1976</v>
      </c>
      <c r="D27" s="22" t="s">
        <v>23</v>
      </c>
      <c r="E27" s="11">
        <v>96</v>
      </c>
      <c r="F27" s="17">
        <v>141</v>
      </c>
      <c r="G27" s="17">
        <v>20</v>
      </c>
      <c r="H27" s="17">
        <f>SUM(E27:G27)</f>
        <v>257</v>
      </c>
      <c r="I27" s="9">
        <v>17</v>
      </c>
    </row>
    <row r="28" spans="1:9" ht="12.75" customHeight="1">
      <c r="A28" s="9">
        <v>10</v>
      </c>
      <c r="B28" s="18" t="s">
        <v>40</v>
      </c>
      <c r="C28" s="19">
        <v>1948</v>
      </c>
      <c r="D28" s="20" t="s">
        <v>23</v>
      </c>
      <c r="E28" s="11">
        <v>114</v>
      </c>
      <c r="F28" s="17">
        <v>140.9</v>
      </c>
      <c r="G28" s="17">
        <v>0</v>
      </c>
      <c r="H28" s="17">
        <f>SUM(E28:G28)</f>
        <v>254.9</v>
      </c>
      <c r="I28" s="9">
        <v>18</v>
      </c>
    </row>
    <row r="29" spans="1:9" ht="12.75" customHeight="1">
      <c r="A29" s="9">
        <v>24</v>
      </c>
      <c r="B29" s="18" t="s">
        <v>41</v>
      </c>
      <c r="C29" s="19">
        <v>1961</v>
      </c>
      <c r="D29" s="21" t="s">
        <v>20</v>
      </c>
      <c r="E29" s="11">
        <v>113</v>
      </c>
      <c r="F29" s="17">
        <v>131.9</v>
      </c>
      <c r="G29" s="17">
        <v>0</v>
      </c>
      <c r="H29" s="17">
        <f>SUM(E29:G29)</f>
        <v>244.9</v>
      </c>
      <c r="I29" s="9">
        <v>19</v>
      </c>
    </row>
    <row r="30" spans="1:9" ht="12.75" customHeight="1">
      <c r="A30" s="12">
        <v>23</v>
      </c>
      <c r="B30" s="13" t="s">
        <v>42</v>
      </c>
      <c r="C30" s="14">
        <v>1958</v>
      </c>
      <c r="D30" s="22" t="s">
        <v>43</v>
      </c>
      <c r="E30" s="11">
        <v>113</v>
      </c>
      <c r="F30" s="16">
        <v>125.7</v>
      </c>
      <c r="G30" s="17">
        <v>3.5</v>
      </c>
      <c r="H30" s="17">
        <f>SUM(E30:G30)</f>
        <v>242.2</v>
      </c>
      <c r="I30" s="9">
        <v>20</v>
      </c>
    </row>
    <row r="31" spans="1:9" ht="12.75" customHeight="1">
      <c r="A31" s="12">
        <v>6</v>
      </c>
      <c r="B31" s="13" t="s">
        <v>44</v>
      </c>
      <c r="C31" s="14">
        <v>1956</v>
      </c>
      <c r="D31" s="15" t="s">
        <v>23</v>
      </c>
      <c r="E31" s="11">
        <v>99</v>
      </c>
      <c r="F31" s="16">
        <v>112.5</v>
      </c>
      <c r="G31" s="17">
        <v>20.6</v>
      </c>
      <c r="H31" s="17">
        <f>SUM(E31:G31)</f>
        <v>232.1</v>
      </c>
      <c r="I31" s="9">
        <v>21</v>
      </c>
    </row>
    <row r="32" spans="1:9" ht="12.75" customHeight="1">
      <c r="A32" s="12">
        <v>4</v>
      </c>
      <c r="B32" s="18" t="s">
        <v>45</v>
      </c>
      <c r="C32" s="19">
        <v>1948</v>
      </c>
      <c r="D32" s="20" t="s">
        <v>23</v>
      </c>
      <c r="E32" s="26">
        <v>91</v>
      </c>
      <c r="F32" s="27">
        <v>124.2</v>
      </c>
      <c r="G32" s="28">
        <v>12</v>
      </c>
      <c r="H32" s="17">
        <f>SUM(E32:G32)</f>
        <v>227.2</v>
      </c>
      <c r="I32" s="29">
        <v>22</v>
      </c>
    </row>
    <row r="33" spans="1:9" ht="12.75" customHeight="1">
      <c r="A33" s="9">
        <v>30</v>
      </c>
      <c r="B33" s="13" t="s">
        <v>46</v>
      </c>
      <c r="C33" s="14">
        <v>1998</v>
      </c>
      <c r="D33" s="22" t="s">
        <v>47</v>
      </c>
      <c r="E33" s="11">
        <v>47</v>
      </c>
      <c r="F33" s="17">
        <v>138</v>
      </c>
      <c r="G33" s="17">
        <v>37.2</v>
      </c>
      <c r="H33" s="17">
        <f>SUM(E33:G33)</f>
        <v>222.2</v>
      </c>
      <c r="I33" s="9">
        <v>23</v>
      </c>
    </row>
    <row r="34" spans="1:9" ht="12.75" customHeight="1">
      <c r="A34" s="12">
        <v>25</v>
      </c>
      <c r="B34" s="13" t="s">
        <v>48</v>
      </c>
      <c r="C34" s="14">
        <v>1963</v>
      </c>
      <c r="D34" s="15" t="s">
        <v>20</v>
      </c>
      <c r="E34" s="11">
        <v>126</v>
      </c>
      <c r="F34" s="16">
        <v>86.2</v>
      </c>
      <c r="G34" s="17">
        <v>7</v>
      </c>
      <c r="H34" s="17">
        <f>SUM(E34:G34)</f>
        <v>219.2</v>
      </c>
      <c r="I34" s="11">
        <v>24</v>
      </c>
    </row>
    <row r="35" spans="1:9" ht="12.75" customHeight="1">
      <c r="A35" s="12">
        <v>8</v>
      </c>
      <c r="B35" s="13" t="s">
        <v>49</v>
      </c>
      <c r="C35" s="14">
        <v>1970</v>
      </c>
      <c r="D35" s="15" t="s">
        <v>23</v>
      </c>
      <c r="E35" s="11">
        <v>112</v>
      </c>
      <c r="F35" s="16">
        <v>96.3</v>
      </c>
      <c r="G35" s="17">
        <v>5</v>
      </c>
      <c r="H35" s="17">
        <f>SUM(E35:G35)</f>
        <v>213.3</v>
      </c>
      <c r="I35" s="9">
        <v>25</v>
      </c>
    </row>
    <row r="36" spans="1:9" ht="12.75" customHeight="1">
      <c r="A36" s="9">
        <v>16</v>
      </c>
      <c r="B36" s="13" t="s">
        <v>50</v>
      </c>
      <c r="C36" s="14">
        <v>1954</v>
      </c>
      <c r="D36" s="22" t="s">
        <v>37</v>
      </c>
      <c r="E36" s="11">
        <v>4</v>
      </c>
      <c r="F36" s="17">
        <v>128.9</v>
      </c>
      <c r="G36" s="17">
        <v>8.5</v>
      </c>
      <c r="H36" s="17">
        <f>SUM(E36:G36)</f>
        <v>141.4</v>
      </c>
      <c r="I36" s="9">
        <v>26</v>
      </c>
    </row>
    <row r="37" spans="1:9" ht="12.75" customHeight="1">
      <c r="A37" s="9">
        <v>15</v>
      </c>
      <c r="B37" s="13" t="s">
        <v>51</v>
      </c>
      <c r="C37" s="14">
        <v>1954</v>
      </c>
      <c r="D37" s="15" t="s">
        <v>37</v>
      </c>
      <c r="E37" s="11">
        <v>0</v>
      </c>
      <c r="F37" s="16">
        <v>124.8</v>
      </c>
      <c r="G37" s="17">
        <v>0</v>
      </c>
      <c r="H37" s="17">
        <f>SUM(E37:G37)</f>
        <v>124.8</v>
      </c>
      <c r="I37" s="9">
        <v>27</v>
      </c>
    </row>
    <row r="38" spans="1:9" ht="12.75" customHeight="1">
      <c r="A38" s="12">
        <v>14</v>
      </c>
      <c r="B38" s="13" t="s">
        <v>52</v>
      </c>
      <c r="C38" s="14">
        <v>1938</v>
      </c>
      <c r="D38" s="22" t="s">
        <v>23</v>
      </c>
      <c r="E38" s="11">
        <v>32</v>
      </c>
      <c r="F38" s="16">
        <v>55.5</v>
      </c>
      <c r="G38" s="17">
        <v>0</v>
      </c>
      <c r="H38" s="17">
        <f>SUM(E38:G38)</f>
        <v>87.5</v>
      </c>
      <c r="I38" s="9">
        <v>28</v>
      </c>
    </row>
    <row r="39" spans="1:9" ht="12.75" customHeight="1">
      <c r="A39" s="9">
        <v>29</v>
      </c>
      <c r="B39" s="13" t="s">
        <v>53</v>
      </c>
      <c r="C39" s="14">
        <v>1971</v>
      </c>
      <c r="D39" s="22" t="s">
        <v>47</v>
      </c>
      <c r="E39" s="11">
        <v>51</v>
      </c>
      <c r="F39" s="17">
        <v>4.6</v>
      </c>
      <c r="G39" s="17">
        <v>3</v>
      </c>
      <c r="H39" s="17">
        <f>SUM(E39:G39)</f>
        <v>58.6</v>
      </c>
      <c r="I39" s="9">
        <v>29</v>
      </c>
    </row>
    <row r="40" spans="1:9" ht="12.75" customHeight="1">
      <c r="A40" s="12">
        <v>22</v>
      </c>
      <c r="B40" s="13" t="s">
        <v>54</v>
      </c>
      <c r="C40" s="14">
        <v>1963</v>
      </c>
      <c r="D40" s="22" t="s">
        <v>43</v>
      </c>
      <c r="E40" s="11">
        <v>0</v>
      </c>
      <c r="F40" s="16">
        <v>29.5</v>
      </c>
      <c r="G40" s="17">
        <v>2.1</v>
      </c>
      <c r="H40" s="17">
        <f>SUM(E40:G40)</f>
        <v>31.6</v>
      </c>
      <c r="I40" s="9">
        <v>30</v>
      </c>
    </row>
    <row r="41" spans="1:9" ht="12.75" customHeight="1">
      <c r="A41" s="2"/>
      <c r="B41" s="30"/>
      <c r="C41" s="31"/>
      <c r="D41" s="32"/>
      <c r="E41" s="2"/>
      <c r="F41" s="33"/>
      <c r="G41" s="2"/>
      <c r="H41" s="2"/>
      <c r="I41" s="2"/>
    </row>
    <row r="42" spans="1:256" s="8" customFormat="1" ht="12.75">
      <c r="A42" s="8" t="s">
        <v>55</v>
      </c>
      <c r="D42" s="2"/>
      <c r="K42" s="34"/>
      <c r="IT42" s="1"/>
      <c r="IU42" s="1"/>
      <c r="IV42" s="1"/>
    </row>
    <row r="43" spans="4:256" s="8" customFormat="1" ht="12.75">
      <c r="D43" s="2"/>
      <c r="K43" s="34"/>
      <c r="IT43" s="1"/>
      <c r="IU43" s="1"/>
      <c r="IV43" s="1"/>
    </row>
    <row r="44" spans="1:256" s="8" customFormat="1" ht="12.75">
      <c r="A44" s="8" t="s">
        <v>56</v>
      </c>
      <c r="D44" s="2"/>
      <c r="K44" s="34"/>
      <c r="IT44" s="1"/>
      <c r="IU44" s="1"/>
      <c r="IV44" s="1"/>
    </row>
    <row r="45" spans="1:256" s="8" customFormat="1" ht="12.75">
      <c r="A45" s="1" t="s">
        <v>57</v>
      </c>
      <c r="B45" s="1"/>
      <c r="C45" s="1"/>
      <c r="D45" s="33"/>
      <c r="E45" s="1" t="s">
        <v>58</v>
      </c>
      <c r="F45" s="1"/>
      <c r="K45" s="34"/>
      <c r="IT45" s="1"/>
      <c r="IU45" s="1"/>
      <c r="IV45" s="1"/>
    </row>
    <row r="46" spans="1:256" s="8" customFormat="1" ht="12.75">
      <c r="A46" s="1" t="s">
        <v>59</v>
      </c>
      <c r="B46" s="1"/>
      <c r="C46" s="1"/>
      <c r="D46" s="33"/>
      <c r="E46" s="1" t="s">
        <v>60</v>
      </c>
      <c r="F46" s="1"/>
      <c r="K46" s="34"/>
      <c r="IT46" s="1"/>
      <c r="IU46" s="1"/>
      <c r="IV46" s="1"/>
    </row>
    <row r="47" spans="1:256" s="8" customFormat="1" ht="12.75">
      <c r="A47" s="1" t="s">
        <v>61</v>
      </c>
      <c r="B47" s="1"/>
      <c r="C47" s="1"/>
      <c r="D47" s="33"/>
      <c r="E47" s="1" t="s">
        <v>62</v>
      </c>
      <c r="F47" s="1"/>
      <c r="K47" s="34"/>
      <c r="IT47" s="1"/>
      <c r="IU47" s="1"/>
      <c r="IV47" s="1"/>
    </row>
    <row r="48" spans="1:256" s="8" customFormat="1" ht="12.75">
      <c r="A48" s="1" t="s">
        <v>63</v>
      </c>
      <c r="B48" s="1"/>
      <c r="C48" s="1"/>
      <c r="D48" s="33"/>
      <c r="E48" s="1" t="s">
        <v>64</v>
      </c>
      <c r="F48" s="1"/>
      <c r="K48" s="34"/>
      <c r="IT48" s="1"/>
      <c r="IU48" s="1"/>
      <c r="IV48" s="1"/>
    </row>
    <row r="49" spans="1:256" s="8" customFormat="1" ht="12.75">
      <c r="A49" s="35" t="s">
        <v>65</v>
      </c>
      <c r="B49" s="1"/>
      <c r="C49" s="1"/>
      <c r="D49" s="33"/>
      <c r="E49" s="35" t="s">
        <v>66</v>
      </c>
      <c r="F49" s="1"/>
      <c r="K49" s="34"/>
      <c r="IT49" s="1"/>
      <c r="IU49" s="1"/>
      <c r="IV49" s="1"/>
    </row>
    <row r="50" spans="1:256" s="8" customFormat="1" ht="12.75">
      <c r="A50" s="35" t="s">
        <v>67</v>
      </c>
      <c r="B50" s="1"/>
      <c r="C50" s="1"/>
      <c r="D50" s="33"/>
      <c r="E50" s="1"/>
      <c r="F50" s="1"/>
      <c r="K50" s="34"/>
      <c r="IT50" s="1"/>
      <c r="IU50" s="1"/>
      <c r="IV50" s="1"/>
    </row>
    <row r="51" spans="1:256" s="8" customFormat="1" ht="12.75">
      <c r="A51" s="35"/>
      <c r="B51" s="1"/>
      <c r="C51" s="35" t="s">
        <v>68</v>
      </c>
      <c r="D51" s="33"/>
      <c r="E51" s="1"/>
      <c r="F51" s="1"/>
      <c r="K51" s="34"/>
      <c r="IT51" s="1"/>
      <c r="IU51" s="1"/>
      <c r="IV51" s="1"/>
    </row>
    <row r="52" spans="1:256" s="8" customFormat="1" ht="12.75">
      <c r="A52" s="35"/>
      <c r="B52" s="1"/>
      <c r="C52" s="35" t="s">
        <v>69</v>
      </c>
      <c r="D52" s="33"/>
      <c r="E52" s="1"/>
      <c r="F52" s="1"/>
      <c r="K52" s="34"/>
      <c r="IT52" s="1"/>
      <c r="IU52" s="1"/>
      <c r="IV52" s="1"/>
    </row>
    <row r="53" spans="1:256" s="8" customFormat="1" ht="12.75">
      <c r="A53" s="35"/>
      <c r="B53" s="1"/>
      <c r="C53" s="35" t="s">
        <v>70</v>
      </c>
      <c r="D53" s="33"/>
      <c r="E53" s="1"/>
      <c r="F53" s="1"/>
      <c r="K53" s="34"/>
      <c r="IT53" s="1"/>
      <c r="IU53" s="1"/>
      <c r="IV53" s="1"/>
    </row>
    <row r="54" spans="1:256" s="8" customFormat="1" ht="12.75">
      <c r="A54" s="8" t="s">
        <v>71</v>
      </c>
      <c r="B54" s="2"/>
      <c r="C54" s="1"/>
      <c r="D54" s="2"/>
      <c r="K54" s="34"/>
      <c r="IT54" s="1"/>
      <c r="IU54" s="1"/>
      <c r="IV54" s="1"/>
    </row>
    <row r="55" spans="1:256" s="8" customFormat="1" ht="12.75">
      <c r="A55" s="1"/>
      <c r="B55" s="1"/>
      <c r="C55" s="1"/>
      <c r="D55" s="2"/>
      <c r="K55" s="34"/>
      <c r="IT55" s="1"/>
      <c r="IU55" s="1"/>
      <c r="IV55" s="1"/>
    </row>
    <row r="56" spans="4:256" s="8" customFormat="1" ht="12.75">
      <c r="D56" s="2"/>
      <c r="K56" s="34"/>
      <c r="IT56" s="1"/>
      <c r="IU56" s="1"/>
      <c r="IV56" s="1"/>
    </row>
    <row r="57" spans="4:256" s="8" customFormat="1" ht="12.75">
      <c r="D57" s="2"/>
      <c r="K57" s="34"/>
      <c r="IT57" s="1"/>
      <c r="IU57" s="1"/>
      <c r="IV57" s="1"/>
    </row>
    <row r="116" spans="2:4" ht="12.75">
      <c r="B116" s="30"/>
      <c r="C116" s="31"/>
      <c r="D116" s="32"/>
    </row>
    <row r="117" spans="2:4" ht="12.75">
      <c r="B117" s="30"/>
      <c r="C117" s="31"/>
      <c r="D117" s="32"/>
    </row>
    <row r="118" spans="2:4" ht="12.75">
      <c r="B118" s="30"/>
      <c r="C118" s="31"/>
      <c r="D118" s="32"/>
    </row>
    <row r="119" spans="2:4" ht="12.75">
      <c r="B119" s="30"/>
      <c r="C119" s="31"/>
      <c r="D119" s="32"/>
    </row>
    <row r="120" spans="2:4" ht="12.75">
      <c r="B120" s="30"/>
      <c r="C120" s="31"/>
      <c r="D120" s="32"/>
    </row>
    <row r="121" spans="2:4" ht="12.75">
      <c r="B121" s="30"/>
      <c r="C121" s="31"/>
      <c r="D121" s="32"/>
    </row>
    <row r="122" spans="2:4" ht="12.75">
      <c r="B122" s="30"/>
      <c r="C122" s="31"/>
      <c r="D122" s="32"/>
    </row>
    <row r="123" spans="2:4" ht="12.75">
      <c r="B123" s="30"/>
      <c r="C123" s="31"/>
      <c r="D123" s="32"/>
    </row>
    <row r="124" spans="2:4" ht="12.75">
      <c r="B124" s="30"/>
      <c r="C124" s="31"/>
      <c r="D124" s="36"/>
    </row>
    <row r="125" spans="2:4" ht="12.75">
      <c r="B125" s="30"/>
      <c r="C125" s="31"/>
      <c r="D125" s="36"/>
    </row>
    <row r="126" spans="2:4" ht="12.75">
      <c r="B126" s="30"/>
      <c r="C126" s="31"/>
      <c r="D126" s="32"/>
    </row>
    <row r="127" spans="2:4" ht="12.75">
      <c r="B127" s="30"/>
      <c r="C127" s="31"/>
      <c r="D127" s="32"/>
    </row>
    <row r="128" spans="2:4" ht="12.75">
      <c r="B128" s="30"/>
      <c r="C128" s="31"/>
      <c r="D128" s="32"/>
    </row>
    <row r="129" spans="2:4" ht="12.75">
      <c r="B129" s="30"/>
      <c r="C129" s="31"/>
      <c r="D129" s="32"/>
    </row>
    <row r="130" spans="2:4" ht="12.75">
      <c r="B130" s="30"/>
      <c r="C130" s="31"/>
      <c r="D130" s="32"/>
    </row>
    <row r="131" spans="2:4" ht="12.75">
      <c r="B131" s="30"/>
      <c r="C131" s="31"/>
      <c r="D131" s="32"/>
    </row>
    <row r="132" spans="2:4" ht="12.75">
      <c r="B132" s="30"/>
      <c r="C132" s="31"/>
      <c r="D132" s="32"/>
    </row>
    <row r="133" spans="2:4" ht="12.75">
      <c r="B133" s="30"/>
      <c r="C133" s="31"/>
      <c r="D133" s="32"/>
    </row>
    <row r="134" spans="2:4" ht="12.75">
      <c r="B134" s="30"/>
      <c r="C134" s="31"/>
      <c r="D134" s="32"/>
    </row>
    <row r="135" spans="2:4" ht="12.75">
      <c r="B135" s="30"/>
      <c r="C135" s="31"/>
      <c r="D135" s="32"/>
    </row>
    <row r="136" spans="2:4" ht="12.75">
      <c r="B136" s="30"/>
      <c r="C136" s="31"/>
      <c r="D136" s="32"/>
    </row>
    <row r="137" spans="2:4" ht="12.75">
      <c r="B137" s="30"/>
      <c r="C137" s="31"/>
      <c r="D137" s="32"/>
    </row>
    <row r="138" spans="2:4" ht="12.75">
      <c r="B138" s="30"/>
      <c r="C138" s="31"/>
      <c r="D138" s="32"/>
    </row>
    <row r="139" spans="2:4" ht="12.75">
      <c r="B139" s="30"/>
      <c r="C139" s="31"/>
      <c r="D139" s="32"/>
    </row>
    <row r="140" spans="2:4" ht="12.75">
      <c r="B140" s="30"/>
      <c r="C140" s="31"/>
      <c r="D140" s="32"/>
    </row>
    <row r="141" spans="2:4" ht="12.75">
      <c r="B141" s="30"/>
      <c r="C141" s="31"/>
      <c r="D141" s="32"/>
    </row>
    <row r="142" spans="2:4" ht="12.75">
      <c r="B142" s="30"/>
      <c r="C142" s="31"/>
      <c r="D142" s="32"/>
    </row>
    <row r="143" spans="2:4" ht="12.75">
      <c r="B143" s="30"/>
      <c r="C143" s="31"/>
      <c r="D143" s="32"/>
    </row>
    <row r="144" spans="2:4" ht="12.75">
      <c r="B144" s="30"/>
      <c r="C144" s="31"/>
      <c r="D144" s="32"/>
    </row>
    <row r="145" spans="2:4" ht="12.75">
      <c r="B145" s="30"/>
      <c r="C145" s="31"/>
      <c r="D145" s="32"/>
    </row>
    <row r="146" spans="2:4" ht="12.75">
      <c r="B146" s="30"/>
      <c r="C146" s="31"/>
      <c r="D146" s="32"/>
    </row>
    <row r="147" spans="2:4" ht="12.75">
      <c r="B147" s="30"/>
      <c r="C147" s="31"/>
      <c r="D147" s="32"/>
    </row>
    <row r="148" spans="2:4" ht="12.75">
      <c r="B148" s="30"/>
      <c r="C148" s="31"/>
      <c r="D148" s="32"/>
    </row>
    <row r="149" spans="2:4" ht="12.75">
      <c r="B149" s="30"/>
      <c r="C149" s="31"/>
      <c r="D149" s="32"/>
    </row>
    <row r="150" spans="2:4" ht="12.75">
      <c r="B150" s="30"/>
      <c r="C150" s="31"/>
      <c r="D150" s="32"/>
    </row>
    <row r="151" spans="2:4" ht="12.75">
      <c r="B151" s="30"/>
      <c r="C151" s="31"/>
      <c r="D151" s="32"/>
    </row>
    <row r="152" spans="2:4" ht="12.75">
      <c r="B152" s="30"/>
      <c r="C152" s="31"/>
      <c r="D152" s="32"/>
    </row>
    <row r="153" spans="2:4" ht="12.75">
      <c r="B153" s="30"/>
      <c r="C153" s="31"/>
      <c r="D153" s="32"/>
    </row>
    <row r="154" spans="2:4" ht="12.75">
      <c r="B154" s="30"/>
      <c r="C154" s="31"/>
      <c r="D154" s="32"/>
    </row>
    <row r="155" spans="2:4" ht="12.75">
      <c r="B155" s="30"/>
      <c r="C155" s="31"/>
      <c r="D155" s="32"/>
    </row>
    <row r="156" spans="2:4" ht="12.75">
      <c r="B156" s="30"/>
      <c r="C156" s="31"/>
      <c r="D156" s="32"/>
    </row>
    <row r="157" spans="2:4" ht="12.75">
      <c r="B157" s="30"/>
      <c r="C157" s="31"/>
      <c r="D157" s="32"/>
    </row>
    <row r="158" spans="2:4" ht="12.75">
      <c r="B158" s="30"/>
      <c r="C158" s="31"/>
      <c r="D158" s="32"/>
    </row>
    <row r="159" spans="2:4" ht="12.75">
      <c r="B159" s="30"/>
      <c r="C159" s="31"/>
      <c r="D159" s="32"/>
    </row>
    <row r="160" spans="2:4" ht="12.75">
      <c r="B160" s="30"/>
      <c r="C160" s="31"/>
      <c r="D160" s="32"/>
    </row>
    <row r="161" spans="2:4" ht="12.75">
      <c r="B161" s="30"/>
      <c r="C161" s="31"/>
      <c r="D161" s="32"/>
    </row>
    <row r="162" spans="2:4" ht="12.75">
      <c r="B162" s="30"/>
      <c r="C162" s="31"/>
      <c r="D162" s="32"/>
    </row>
    <row r="163" spans="2:4" ht="12.75">
      <c r="B163" s="30"/>
      <c r="C163" s="31"/>
      <c r="D163" s="36"/>
    </row>
    <row r="164" spans="2:4" ht="12.75">
      <c r="B164" s="30"/>
      <c r="C164" s="31"/>
      <c r="D164" s="32"/>
    </row>
    <row r="165" spans="2:4" ht="12.75">
      <c r="B165" s="30"/>
      <c r="C165" s="31"/>
      <c r="D165" s="32"/>
    </row>
    <row r="166" spans="2:4" ht="12.75">
      <c r="B166" s="30"/>
      <c r="C166" s="31"/>
      <c r="D166" s="32"/>
    </row>
    <row r="167" spans="2:4" ht="12.75">
      <c r="B167" s="30"/>
      <c r="C167" s="31"/>
      <c r="D167" s="32"/>
    </row>
    <row r="168" spans="2:4" ht="12.75">
      <c r="B168" s="30"/>
      <c r="C168" s="31"/>
      <c r="D168" s="32"/>
    </row>
    <row r="169" spans="2:4" ht="12.75">
      <c r="B169" s="30"/>
      <c r="C169" s="31"/>
      <c r="D169" s="32"/>
    </row>
    <row r="170" spans="2:4" ht="12.75">
      <c r="B170" s="30"/>
      <c r="C170" s="31"/>
      <c r="D170" s="32"/>
    </row>
    <row r="171" spans="2:4" ht="12.75">
      <c r="B171" s="30"/>
      <c r="C171" s="31"/>
      <c r="D171" s="32"/>
    </row>
    <row r="172" spans="2:4" ht="12.75">
      <c r="B172" s="30"/>
      <c r="C172" s="31"/>
      <c r="D172" s="32"/>
    </row>
    <row r="173" spans="2:4" ht="12.75">
      <c r="B173" s="30"/>
      <c r="C173" s="31"/>
      <c r="D173" s="32"/>
    </row>
    <row r="174" spans="2:4" ht="12.75">
      <c r="B174" s="30"/>
      <c r="C174" s="31"/>
      <c r="D174" s="32"/>
    </row>
    <row r="175" spans="2:4" ht="12.75">
      <c r="B175" s="30"/>
      <c r="C175" s="31"/>
      <c r="D175" s="32"/>
    </row>
    <row r="176" spans="2:4" ht="12.75">
      <c r="B176" s="30"/>
      <c r="C176" s="31"/>
      <c r="D176" s="32"/>
    </row>
    <row r="177" spans="2:4" ht="12.75">
      <c r="B177" s="30"/>
      <c r="C177" s="31"/>
      <c r="D177" s="32"/>
    </row>
    <row r="178" spans="2:4" ht="12.75">
      <c r="B178" s="30"/>
      <c r="C178" s="31"/>
      <c r="D178" s="32"/>
    </row>
    <row r="179" spans="2:4" ht="12.75">
      <c r="B179" s="30"/>
      <c r="C179" s="31"/>
      <c r="D179" s="32"/>
    </row>
    <row r="180" spans="2:4" ht="12.75">
      <c r="B180" s="30"/>
      <c r="C180" s="31"/>
      <c r="D180" s="32"/>
    </row>
    <row r="181" spans="2:4" ht="12.75">
      <c r="B181" s="30"/>
      <c r="C181" s="31"/>
      <c r="D181" s="32"/>
    </row>
    <row r="182" spans="2:4" ht="12.75">
      <c r="B182" s="30"/>
      <c r="C182" s="31"/>
      <c r="D182" s="32"/>
    </row>
  </sheetData>
  <sheetProtection selectLockedCells="1" selectUnlockedCells="1"/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3"/>
  <sheetViews>
    <sheetView workbookViewId="0" topLeftCell="A1">
      <selection activeCell="L8" sqref="L8"/>
    </sheetView>
  </sheetViews>
  <sheetFormatPr defaultColWidth="9.00390625" defaultRowHeight="12.75"/>
  <cols>
    <col min="1" max="1" width="6.375" style="1" customWidth="1"/>
    <col min="2" max="2" width="23.125" style="2" customWidth="1"/>
    <col min="3" max="3" width="6.75390625" style="1" customWidth="1"/>
    <col min="4" max="4" width="10.625" style="1" customWidth="1"/>
    <col min="5" max="5" width="5.875" style="1" customWidth="1"/>
    <col min="6" max="6" width="3.875" style="1" customWidth="1"/>
    <col min="7" max="7" width="5.75390625" style="3" customWidth="1"/>
    <col min="8" max="8" width="3.875" style="1" customWidth="1"/>
    <col min="9" max="9" width="7.125" style="1" customWidth="1"/>
    <col min="10" max="10" width="7.25390625" style="3" customWidth="1"/>
    <col min="11" max="11" width="6.25390625" style="1" customWidth="1"/>
    <col min="12" max="12" width="7.875" style="3" customWidth="1"/>
    <col min="13" max="13" width="6.875" style="4" customWidth="1"/>
    <col min="14" max="14" width="0" style="1" hidden="1" customWidth="1"/>
    <col min="15" max="16384" width="9.00390625" style="1" customWidth="1"/>
  </cols>
  <sheetData>
    <row r="1" spans="1:7" ht="12.75">
      <c r="A1" s="1" t="s">
        <v>0</v>
      </c>
      <c r="B1" s="1"/>
      <c r="C1" s="5" t="s">
        <v>72</v>
      </c>
      <c r="G1" s="6"/>
    </row>
    <row r="2" spans="2:7" ht="12.75">
      <c r="B2" s="1"/>
      <c r="C2" s="1" t="s">
        <v>73</v>
      </c>
      <c r="G2" s="6"/>
    </row>
    <row r="3" spans="2:7" ht="12.75">
      <c r="B3" s="1"/>
      <c r="G3" s="6"/>
    </row>
    <row r="4" spans="1:7" ht="12.75">
      <c r="A4" s="1" t="s">
        <v>3</v>
      </c>
      <c r="B4" s="1"/>
      <c r="C4" s="1" t="s">
        <v>4</v>
      </c>
      <c r="G4" s="6"/>
    </row>
    <row r="5" spans="1:7" ht="12.75">
      <c r="A5" s="1" t="s">
        <v>5</v>
      </c>
      <c r="B5" s="1"/>
      <c r="C5" s="1" t="s">
        <v>74</v>
      </c>
      <c r="G5" s="6"/>
    </row>
    <row r="6" spans="1:7" ht="12.75">
      <c r="A6" s="1" t="s">
        <v>7</v>
      </c>
      <c r="B6" s="1"/>
      <c r="C6" s="1" t="s">
        <v>8</v>
      </c>
      <c r="G6" s="6"/>
    </row>
    <row r="8" ht="12.75">
      <c r="C8" s="37" t="s">
        <v>75</v>
      </c>
    </row>
    <row r="10" spans="1:13" ht="12.75">
      <c r="A10" s="7" t="s">
        <v>9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ht="12.75" customHeight="1"/>
    <row r="12" spans="1:11" ht="12.75" customHeight="1">
      <c r="A12" s="8" t="s">
        <v>10</v>
      </c>
      <c r="B12" s="8" t="s">
        <v>11</v>
      </c>
      <c r="C12" s="8" t="s">
        <v>12</v>
      </c>
      <c r="D12" s="8" t="s">
        <v>13</v>
      </c>
      <c r="E12" s="8" t="s">
        <v>76</v>
      </c>
      <c r="F12" s="8" t="s">
        <v>77</v>
      </c>
      <c r="G12" s="8" t="s">
        <v>78</v>
      </c>
      <c r="H12" s="8" t="s">
        <v>77</v>
      </c>
      <c r="I12" s="8" t="s">
        <v>79</v>
      </c>
      <c r="J12" s="8" t="s">
        <v>17</v>
      </c>
      <c r="K12" s="34" t="s">
        <v>18</v>
      </c>
    </row>
    <row r="13" spans="1:11" ht="12.75" customHeight="1">
      <c r="A13" s="2">
        <v>13</v>
      </c>
      <c r="B13" s="30" t="s">
        <v>80</v>
      </c>
      <c r="C13" s="31">
        <v>1953</v>
      </c>
      <c r="D13" s="38" t="s">
        <v>23</v>
      </c>
      <c r="E13" s="2">
        <v>143</v>
      </c>
      <c r="F13" s="33">
        <f aca="true" t="shared" si="0" ref="F13:F23">IF(AND(E13&gt;=146,E13&lt;=150),"M",IF(AND(E13&gt;=140,E13&lt;=145),"I.",IF(AND(E13&gt;=134,E13&lt;=139),"II.",IF(AND(E13&gt;=125,E13&lt;=133),"III."," "))))</f>
        <v>0</v>
      </c>
      <c r="G13" s="2">
        <v>130</v>
      </c>
      <c r="H13" s="33">
        <f aca="true" t="shared" si="1" ref="H13:H23">IF(AND(G13&gt;=137,G13&lt;=150),"M",IF(AND(G13&gt;=131,G13&lt;=136),"I.",IF(AND(G13&gt;=125,G13&lt;=130),"II.",IF(AND(G13&gt;=116,G13&lt;=124),"III."," "))))</f>
        <v>0</v>
      </c>
      <c r="I13" s="33">
        <v>164</v>
      </c>
      <c r="J13" s="2">
        <f aca="true" t="shared" si="2" ref="J13:J23">SUM(E13,G13,I13)</f>
        <v>437</v>
      </c>
      <c r="K13" s="2">
        <v>1</v>
      </c>
    </row>
    <row r="14" spans="1:11" ht="12.75" customHeight="1">
      <c r="A14" s="2">
        <v>29</v>
      </c>
      <c r="B14" s="30" t="s">
        <v>81</v>
      </c>
      <c r="C14" s="31">
        <v>1949</v>
      </c>
      <c r="D14" s="38" t="s">
        <v>23</v>
      </c>
      <c r="E14" s="2">
        <v>136</v>
      </c>
      <c r="F14" s="33">
        <f t="shared" si="0"/>
        <v>0</v>
      </c>
      <c r="G14" s="2">
        <v>118</v>
      </c>
      <c r="H14" s="33">
        <f t="shared" si="1"/>
        <v>0</v>
      </c>
      <c r="I14" s="33">
        <v>160</v>
      </c>
      <c r="J14" s="2">
        <f t="shared" si="2"/>
        <v>414</v>
      </c>
      <c r="K14" s="2">
        <v>2</v>
      </c>
    </row>
    <row r="15" spans="1:11" ht="12.75" customHeight="1">
      <c r="A15" s="2">
        <v>9</v>
      </c>
      <c r="B15" s="30" t="s">
        <v>38</v>
      </c>
      <c r="C15" s="31">
        <v>1968</v>
      </c>
      <c r="D15" s="38" t="s">
        <v>23</v>
      </c>
      <c r="E15" s="2">
        <v>147</v>
      </c>
      <c r="F15" s="33">
        <f t="shared" si="0"/>
        <v>0</v>
      </c>
      <c r="G15" s="2">
        <v>126</v>
      </c>
      <c r="H15" s="33">
        <f t="shared" si="1"/>
        <v>0</v>
      </c>
      <c r="I15" s="33">
        <v>135</v>
      </c>
      <c r="J15" s="2">
        <f t="shared" si="2"/>
        <v>408</v>
      </c>
      <c r="K15" s="2">
        <v>3</v>
      </c>
    </row>
    <row r="16" spans="1:11" ht="12.75" customHeight="1">
      <c r="A16" s="2">
        <v>17</v>
      </c>
      <c r="B16" s="30" t="s">
        <v>82</v>
      </c>
      <c r="C16" s="31">
        <v>1949</v>
      </c>
      <c r="D16" s="38" t="s">
        <v>23</v>
      </c>
      <c r="E16" s="2">
        <v>136</v>
      </c>
      <c r="F16" s="33">
        <f t="shared" si="0"/>
        <v>0</v>
      </c>
      <c r="G16" s="2">
        <v>114</v>
      </c>
      <c r="H16" s="33">
        <f t="shared" si="1"/>
        <v>0</v>
      </c>
      <c r="I16" s="33">
        <v>138</v>
      </c>
      <c r="J16" s="2">
        <f t="shared" si="2"/>
        <v>388</v>
      </c>
      <c r="K16" s="2">
        <v>4</v>
      </c>
    </row>
    <row r="17" spans="1:11" ht="12.75" customHeight="1">
      <c r="A17" s="2">
        <v>25</v>
      </c>
      <c r="B17" s="30" t="s">
        <v>83</v>
      </c>
      <c r="C17" s="31">
        <v>1947</v>
      </c>
      <c r="D17" s="38" t="s">
        <v>23</v>
      </c>
      <c r="E17" s="2">
        <v>142</v>
      </c>
      <c r="F17" s="33">
        <f t="shared" si="0"/>
        <v>0</v>
      </c>
      <c r="G17" s="2">
        <v>118</v>
      </c>
      <c r="H17" s="33">
        <f t="shared" si="1"/>
        <v>0</v>
      </c>
      <c r="I17" s="33">
        <v>126</v>
      </c>
      <c r="J17" s="2">
        <f t="shared" si="2"/>
        <v>386</v>
      </c>
      <c r="K17" s="2">
        <v>5</v>
      </c>
    </row>
    <row r="18" spans="1:11" ht="12.75" customHeight="1">
      <c r="A18" s="2">
        <v>18</v>
      </c>
      <c r="B18" s="30" t="s">
        <v>84</v>
      </c>
      <c r="C18" s="31">
        <v>1948</v>
      </c>
      <c r="D18" s="38" t="s">
        <v>23</v>
      </c>
      <c r="E18" s="2">
        <v>141</v>
      </c>
      <c r="F18" s="33">
        <f t="shared" si="0"/>
        <v>0</v>
      </c>
      <c r="G18" s="2">
        <v>129</v>
      </c>
      <c r="H18" s="33">
        <f t="shared" si="1"/>
        <v>0</v>
      </c>
      <c r="I18" s="33">
        <v>101</v>
      </c>
      <c r="J18" s="2">
        <f t="shared" si="2"/>
        <v>371</v>
      </c>
      <c r="K18" s="2">
        <v>6</v>
      </c>
    </row>
    <row r="19" spans="1:11" ht="12.75" customHeight="1">
      <c r="A19" s="2">
        <v>24</v>
      </c>
      <c r="B19" s="30" t="s">
        <v>85</v>
      </c>
      <c r="C19" s="31">
        <v>1948</v>
      </c>
      <c r="D19" s="38" t="s">
        <v>23</v>
      </c>
      <c r="E19" s="2">
        <v>133</v>
      </c>
      <c r="F19" s="33">
        <f t="shared" si="0"/>
        <v>0</v>
      </c>
      <c r="G19" s="2">
        <v>113</v>
      </c>
      <c r="H19" s="33">
        <f t="shared" si="1"/>
        <v>0</v>
      </c>
      <c r="I19" s="33">
        <v>110</v>
      </c>
      <c r="J19" s="2">
        <f t="shared" si="2"/>
        <v>356</v>
      </c>
      <c r="K19" s="2">
        <v>7</v>
      </c>
    </row>
    <row r="20" spans="1:11" ht="12.75" customHeight="1">
      <c r="A20" s="39">
        <v>12</v>
      </c>
      <c r="B20" s="30" t="s">
        <v>44</v>
      </c>
      <c r="C20" s="31">
        <v>1956</v>
      </c>
      <c r="D20" s="38" t="s">
        <v>23</v>
      </c>
      <c r="E20" s="2">
        <v>115</v>
      </c>
      <c r="F20" s="33">
        <f t="shared" si="0"/>
        <v>0</v>
      </c>
      <c r="G20" s="2">
        <v>109</v>
      </c>
      <c r="H20" s="33">
        <f t="shared" si="1"/>
        <v>0</v>
      </c>
      <c r="I20" s="33">
        <v>116</v>
      </c>
      <c r="J20" s="2">
        <f t="shared" si="2"/>
        <v>340</v>
      </c>
      <c r="K20" s="2">
        <v>8</v>
      </c>
    </row>
    <row r="21" spans="1:11" ht="12.75" customHeight="1">
      <c r="A21" s="39">
        <v>19</v>
      </c>
      <c r="B21" s="30" t="s">
        <v>86</v>
      </c>
      <c r="C21" s="31">
        <v>1972</v>
      </c>
      <c r="D21" s="38" t="s">
        <v>23</v>
      </c>
      <c r="E21" s="2">
        <v>139</v>
      </c>
      <c r="F21" s="33">
        <f t="shared" si="0"/>
        <v>0</v>
      </c>
      <c r="G21" s="2">
        <v>109</v>
      </c>
      <c r="H21" s="33">
        <f t="shared" si="1"/>
        <v>0</v>
      </c>
      <c r="I21" s="33">
        <v>87</v>
      </c>
      <c r="J21" s="2">
        <f t="shared" si="2"/>
        <v>335</v>
      </c>
      <c r="K21" s="2">
        <v>9</v>
      </c>
    </row>
    <row r="22" spans="1:11" ht="12.75" customHeight="1">
      <c r="A22" s="39">
        <v>1</v>
      </c>
      <c r="B22" s="30" t="s">
        <v>31</v>
      </c>
      <c r="C22" s="31">
        <v>1970</v>
      </c>
      <c r="D22" s="38" t="s">
        <v>23</v>
      </c>
      <c r="E22" s="2">
        <v>115</v>
      </c>
      <c r="F22" s="33">
        <f t="shared" si="0"/>
        <v>0</v>
      </c>
      <c r="G22" s="2">
        <v>90</v>
      </c>
      <c r="H22" s="33">
        <f t="shared" si="1"/>
        <v>0</v>
      </c>
      <c r="I22" s="33">
        <v>105</v>
      </c>
      <c r="J22" s="2">
        <f t="shared" si="2"/>
        <v>310</v>
      </c>
      <c r="K22" s="2">
        <v>10</v>
      </c>
    </row>
    <row r="23" spans="1:11" ht="12.75" customHeight="1">
      <c r="A23" s="2">
        <v>11</v>
      </c>
      <c r="B23" s="30" t="s">
        <v>87</v>
      </c>
      <c r="C23" s="31">
        <v>1977</v>
      </c>
      <c r="D23" s="38" t="s">
        <v>23</v>
      </c>
      <c r="E23" s="2">
        <v>111</v>
      </c>
      <c r="F23" s="33">
        <f t="shared" si="0"/>
        <v>0</v>
      </c>
      <c r="G23" s="2">
        <v>102</v>
      </c>
      <c r="H23" s="33">
        <f t="shared" si="1"/>
        <v>0</v>
      </c>
      <c r="I23" s="33">
        <v>92</v>
      </c>
      <c r="J23" s="2">
        <f t="shared" si="2"/>
        <v>305</v>
      </c>
      <c r="K23" s="2">
        <v>11</v>
      </c>
    </row>
    <row r="24" spans="1:11" ht="12.75" customHeight="1">
      <c r="A24" s="2"/>
      <c r="B24" s="30"/>
      <c r="C24" s="31"/>
      <c r="D24" s="38"/>
      <c r="E24" s="2"/>
      <c r="F24" s="33"/>
      <c r="G24" s="2"/>
      <c r="H24" s="33"/>
      <c r="I24" s="33"/>
      <c r="J24" s="2"/>
      <c r="K24" s="2"/>
    </row>
    <row r="25" spans="1:256" s="8" customFormat="1" ht="12.75">
      <c r="A25" s="8" t="s">
        <v>88</v>
      </c>
      <c r="M25" s="34"/>
      <c r="IV25" s="1"/>
    </row>
    <row r="26" spans="13:256" s="8" customFormat="1" ht="12.75">
      <c r="M26" s="34"/>
      <c r="IV26" s="1"/>
    </row>
    <row r="27" spans="1:256" s="8" customFormat="1" ht="12.75">
      <c r="A27" s="8" t="s">
        <v>56</v>
      </c>
      <c r="M27" s="34"/>
      <c r="IV27" s="1"/>
    </row>
    <row r="28" spans="1:256" s="8" customFormat="1" ht="12.75">
      <c r="A28" s="1" t="s">
        <v>89</v>
      </c>
      <c r="B28" s="1"/>
      <c r="C28" s="1"/>
      <c r="D28" s="1"/>
      <c r="E28" s="1" t="s">
        <v>90</v>
      </c>
      <c r="F28" s="1"/>
      <c r="M28" s="34"/>
      <c r="IV28" s="1"/>
    </row>
    <row r="29" spans="1:256" s="8" customFormat="1" ht="12.75">
      <c r="A29" s="1" t="s">
        <v>91</v>
      </c>
      <c r="B29" s="1"/>
      <c r="C29" s="1"/>
      <c r="D29" s="1"/>
      <c r="E29" s="1" t="s">
        <v>92</v>
      </c>
      <c r="F29" s="1"/>
      <c r="M29" s="34"/>
      <c r="IV29" s="1"/>
    </row>
    <row r="30" spans="1:256" s="8" customFormat="1" ht="12.75">
      <c r="A30" s="1" t="s">
        <v>93</v>
      </c>
      <c r="B30" s="1"/>
      <c r="C30" s="1"/>
      <c r="D30" s="1"/>
      <c r="E30" s="1" t="s">
        <v>94</v>
      </c>
      <c r="F30" s="1"/>
      <c r="M30" s="34"/>
      <c r="IV30" s="1"/>
    </row>
    <row r="31" spans="1:256" s="8" customFormat="1" ht="12.75">
      <c r="A31" s="1" t="s">
        <v>95</v>
      </c>
      <c r="B31" s="1"/>
      <c r="C31" s="1"/>
      <c r="D31" s="1"/>
      <c r="E31" s="1" t="s">
        <v>96</v>
      </c>
      <c r="F31" s="1"/>
      <c r="M31" s="34"/>
      <c r="IV31" s="1"/>
    </row>
    <row r="32" spans="1:256" s="8" customFormat="1" ht="12.75">
      <c r="A32" s="1" t="s">
        <v>97</v>
      </c>
      <c r="B32" s="1"/>
      <c r="C32" s="1"/>
      <c r="D32" s="1"/>
      <c r="E32" s="1"/>
      <c r="F32" s="1"/>
      <c r="M32" s="34"/>
      <c r="IV32" s="1"/>
    </row>
    <row r="33" spans="1:256" s="8" customFormat="1" ht="12.75">
      <c r="A33" s="35" t="s">
        <v>98</v>
      </c>
      <c r="B33" s="1"/>
      <c r="C33" s="1"/>
      <c r="D33" s="1"/>
      <c r="E33" s="1"/>
      <c r="F33" s="1"/>
      <c r="M33" s="34"/>
      <c r="IV33" s="1"/>
    </row>
    <row r="34" spans="1:256" s="8" customFormat="1" ht="12.75">
      <c r="A34" s="35"/>
      <c r="B34" s="1"/>
      <c r="C34" s="1"/>
      <c r="D34" s="1"/>
      <c r="E34" s="1"/>
      <c r="F34" s="1"/>
      <c r="M34" s="34"/>
      <c r="IV34" s="1"/>
    </row>
    <row r="35" spans="1:256" s="8" customFormat="1" ht="12.75">
      <c r="A35" s="8" t="s">
        <v>71</v>
      </c>
      <c r="B35" s="2"/>
      <c r="C35" s="1"/>
      <c r="D35" s="1"/>
      <c r="M35" s="34"/>
      <c r="IV35" s="1"/>
    </row>
    <row r="36" spans="1:256" s="8" customFormat="1" ht="12.75">
      <c r="A36" s="1"/>
      <c r="B36" s="1"/>
      <c r="C36" s="1"/>
      <c r="D36" s="1"/>
      <c r="M36" s="34"/>
      <c r="IV36" s="1"/>
    </row>
    <row r="37" spans="13:256" s="8" customFormat="1" ht="12.75">
      <c r="M37" s="34"/>
      <c r="IV37" s="1"/>
    </row>
    <row r="38" spans="13:256" s="8" customFormat="1" ht="12.75">
      <c r="M38" s="34"/>
      <c r="IV38" s="1"/>
    </row>
    <row r="97" spans="2:4" ht="12.75">
      <c r="B97" s="30"/>
      <c r="C97" s="31"/>
      <c r="D97" s="38"/>
    </row>
    <row r="98" spans="2:4" ht="12.75">
      <c r="B98" s="30"/>
      <c r="C98" s="31"/>
      <c r="D98" s="38"/>
    </row>
    <row r="99" spans="2:4" ht="12.75">
      <c r="B99" s="30"/>
      <c r="C99" s="31"/>
      <c r="D99" s="38"/>
    </row>
    <row r="100" spans="2:4" ht="12.75">
      <c r="B100" s="30"/>
      <c r="C100" s="31"/>
      <c r="D100" s="38"/>
    </row>
    <row r="101" spans="2:4" ht="12.75">
      <c r="B101" s="30"/>
      <c r="C101" s="31"/>
      <c r="D101" s="38"/>
    </row>
    <row r="102" spans="2:4" ht="12.75">
      <c r="B102" s="30"/>
      <c r="C102" s="31"/>
      <c r="D102" s="38"/>
    </row>
    <row r="103" spans="2:4" ht="12.75">
      <c r="B103" s="30"/>
      <c r="C103" s="31"/>
      <c r="D103" s="38"/>
    </row>
    <row r="104" spans="2:4" ht="12.75">
      <c r="B104" s="30"/>
      <c r="C104" s="31"/>
      <c r="D104" s="38"/>
    </row>
    <row r="105" spans="2:4" ht="12.75">
      <c r="B105" s="30"/>
      <c r="C105" s="31"/>
      <c r="D105" s="40"/>
    </row>
    <row r="106" spans="2:4" ht="12.75">
      <c r="B106" s="30"/>
      <c r="C106" s="31"/>
      <c r="D106" s="40"/>
    </row>
    <row r="107" spans="2:4" ht="12.75">
      <c r="B107" s="30"/>
      <c r="C107" s="31"/>
      <c r="D107" s="38"/>
    </row>
    <row r="108" spans="2:4" ht="12.75">
      <c r="B108" s="30"/>
      <c r="C108" s="31"/>
      <c r="D108" s="38"/>
    </row>
    <row r="109" spans="2:4" ht="12.75">
      <c r="B109" s="30"/>
      <c r="C109" s="31"/>
      <c r="D109" s="38"/>
    </row>
    <row r="110" spans="2:4" ht="12.75">
      <c r="B110" s="30"/>
      <c r="C110" s="31"/>
      <c r="D110" s="38"/>
    </row>
    <row r="111" spans="2:4" ht="12.75">
      <c r="B111" s="30"/>
      <c r="C111" s="31"/>
      <c r="D111" s="38"/>
    </row>
    <row r="112" spans="2:4" ht="12.75">
      <c r="B112" s="30"/>
      <c r="C112" s="31"/>
      <c r="D112" s="38"/>
    </row>
    <row r="113" spans="2:4" ht="12.75">
      <c r="B113" s="30"/>
      <c r="C113" s="31"/>
      <c r="D113" s="38"/>
    </row>
    <row r="114" spans="2:4" ht="12.75">
      <c r="B114" s="30"/>
      <c r="C114" s="31"/>
      <c r="D114" s="38"/>
    </row>
    <row r="115" spans="2:4" ht="12.75">
      <c r="B115" s="30"/>
      <c r="C115" s="31"/>
      <c r="D115" s="38"/>
    </row>
    <row r="116" spans="2:4" ht="12.75">
      <c r="B116" s="30"/>
      <c r="C116" s="31"/>
      <c r="D116" s="38"/>
    </row>
    <row r="117" spans="2:4" ht="12.75">
      <c r="B117" s="30"/>
      <c r="C117" s="31"/>
      <c r="D117" s="38"/>
    </row>
    <row r="118" spans="2:4" ht="12.75">
      <c r="B118" s="30"/>
      <c r="C118" s="31"/>
      <c r="D118" s="38"/>
    </row>
    <row r="119" spans="2:4" ht="12.75">
      <c r="B119" s="30"/>
      <c r="C119" s="31"/>
      <c r="D119" s="38"/>
    </row>
    <row r="120" spans="2:4" ht="12.75">
      <c r="B120" s="30"/>
      <c r="C120" s="31"/>
      <c r="D120" s="38"/>
    </row>
    <row r="121" spans="2:4" ht="12.75">
      <c r="B121" s="30"/>
      <c r="C121" s="31"/>
      <c r="D121" s="38"/>
    </row>
    <row r="122" spans="2:4" ht="12.75">
      <c r="B122" s="30"/>
      <c r="C122" s="31"/>
      <c r="D122" s="38"/>
    </row>
    <row r="123" spans="2:4" ht="12.75">
      <c r="B123" s="30"/>
      <c r="C123" s="31"/>
      <c r="D123" s="38"/>
    </row>
    <row r="124" spans="2:4" ht="12.75">
      <c r="B124" s="30"/>
      <c r="C124" s="31"/>
      <c r="D124" s="38"/>
    </row>
    <row r="125" spans="2:4" ht="12.75">
      <c r="B125" s="30"/>
      <c r="C125" s="31"/>
      <c r="D125" s="38"/>
    </row>
    <row r="126" spans="2:4" ht="12.75">
      <c r="B126" s="30"/>
      <c r="C126" s="31"/>
      <c r="D126" s="38"/>
    </row>
    <row r="127" spans="2:4" ht="12.75">
      <c r="B127" s="30"/>
      <c r="C127" s="31"/>
      <c r="D127" s="38"/>
    </row>
    <row r="128" spans="2:4" ht="12.75">
      <c r="B128" s="30"/>
      <c r="C128" s="31"/>
      <c r="D128" s="38"/>
    </row>
    <row r="129" spans="2:4" ht="12.75">
      <c r="B129" s="30"/>
      <c r="C129" s="31"/>
      <c r="D129" s="38"/>
    </row>
    <row r="130" spans="2:4" ht="12.75">
      <c r="B130" s="30"/>
      <c r="C130" s="31"/>
      <c r="D130" s="38"/>
    </row>
    <row r="131" spans="2:4" ht="12.75">
      <c r="B131" s="30"/>
      <c r="C131" s="31"/>
      <c r="D131" s="38"/>
    </row>
    <row r="132" spans="2:4" ht="12.75">
      <c r="B132" s="30"/>
      <c r="C132" s="31"/>
      <c r="D132" s="38"/>
    </row>
    <row r="133" spans="2:4" ht="12.75">
      <c r="B133" s="30"/>
      <c r="C133" s="31"/>
      <c r="D133" s="38"/>
    </row>
    <row r="134" spans="2:4" ht="12.75">
      <c r="B134" s="30"/>
      <c r="C134" s="31"/>
      <c r="D134" s="38"/>
    </row>
    <row r="135" spans="2:4" ht="12.75">
      <c r="B135" s="30"/>
      <c r="C135" s="31"/>
      <c r="D135" s="38"/>
    </row>
    <row r="136" spans="2:4" ht="12.75">
      <c r="B136" s="30"/>
      <c r="C136" s="31"/>
      <c r="D136" s="38"/>
    </row>
    <row r="137" spans="2:4" ht="12.75">
      <c r="B137" s="30"/>
      <c r="C137" s="31"/>
      <c r="D137" s="38"/>
    </row>
    <row r="138" spans="2:4" ht="12.75">
      <c r="B138" s="30"/>
      <c r="C138" s="31"/>
      <c r="D138" s="38"/>
    </row>
    <row r="139" spans="2:4" ht="12.75">
      <c r="B139" s="30"/>
      <c r="C139" s="31"/>
      <c r="D139" s="38"/>
    </row>
    <row r="140" spans="2:4" ht="12.75">
      <c r="B140" s="30"/>
      <c r="C140" s="31"/>
      <c r="D140" s="38"/>
    </row>
    <row r="141" spans="2:4" ht="12.75">
      <c r="B141" s="30"/>
      <c r="C141" s="31"/>
      <c r="D141" s="38"/>
    </row>
    <row r="142" spans="2:4" ht="12.75">
      <c r="B142" s="30"/>
      <c r="C142" s="31"/>
      <c r="D142" s="38"/>
    </row>
    <row r="143" spans="2:4" ht="12.75">
      <c r="B143" s="30"/>
      <c r="C143" s="31"/>
      <c r="D143" s="38"/>
    </row>
    <row r="144" spans="2:4" ht="12.75">
      <c r="B144" s="30"/>
      <c r="C144" s="31"/>
      <c r="D144" s="40"/>
    </row>
    <row r="145" spans="2:4" ht="12.75">
      <c r="B145" s="30"/>
      <c r="C145" s="31"/>
      <c r="D145" s="38"/>
    </row>
    <row r="146" spans="2:4" ht="12.75">
      <c r="B146" s="30"/>
      <c r="C146" s="31"/>
      <c r="D146" s="38"/>
    </row>
    <row r="147" spans="2:4" ht="12.75">
      <c r="B147" s="30"/>
      <c r="C147" s="31"/>
      <c r="D147" s="38"/>
    </row>
    <row r="148" spans="2:4" ht="12.75">
      <c r="B148" s="30"/>
      <c r="C148" s="31"/>
      <c r="D148" s="38"/>
    </row>
    <row r="149" spans="2:4" ht="12.75">
      <c r="B149" s="30"/>
      <c r="C149" s="31"/>
      <c r="D149" s="38"/>
    </row>
    <row r="150" spans="2:4" ht="12.75">
      <c r="B150" s="30"/>
      <c r="C150" s="31"/>
      <c r="D150" s="38"/>
    </row>
    <row r="151" spans="2:4" ht="12.75">
      <c r="B151" s="30"/>
      <c r="C151" s="31"/>
      <c r="D151" s="38"/>
    </row>
    <row r="152" spans="2:4" ht="12.75">
      <c r="B152" s="30"/>
      <c r="C152" s="31"/>
      <c r="D152" s="38"/>
    </row>
    <row r="153" spans="2:4" ht="12.75">
      <c r="B153" s="30"/>
      <c r="C153" s="31"/>
      <c r="D153" s="38"/>
    </row>
    <row r="154" spans="2:4" ht="12.75">
      <c r="B154" s="30"/>
      <c r="C154" s="31"/>
      <c r="D154" s="38"/>
    </row>
    <row r="155" spans="2:4" ht="12.75">
      <c r="B155" s="30"/>
      <c r="C155" s="31"/>
      <c r="D155" s="38"/>
    </row>
    <row r="156" spans="2:4" ht="12.75">
      <c r="B156" s="30"/>
      <c r="C156" s="31"/>
      <c r="D156" s="38"/>
    </row>
    <row r="157" spans="2:4" ht="12.75">
      <c r="B157" s="30"/>
      <c r="C157" s="31"/>
      <c r="D157" s="38"/>
    </row>
    <row r="158" spans="2:4" ht="12.75">
      <c r="B158" s="30"/>
      <c r="C158" s="31"/>
      <c r="D158" s="38"/>
    </row>
    <row r="159" spans="2:4" ht="12.75">
      <c r="B159" s="30"/>
      <c r="C159" s="31"/>
      <c r="D159" s="38"/>
    </row>
    <row r="160" spans="2:4" ht="12.75">
      <c r="B160" s="30"/>
      <c r="C160" s="31"/>
      <c r="D160" s="38"/>
    </row>
    <row r="161" spans="2:4" ht="12.75">
      <c r="B161" s="30"/>
      <c r="C161" s="31"/>
      <c r="D161" s="38"/>
    </row>
    <row r="162" spans="2:4" ht="12.75">
      <c r="B162" s="30"/>
      <c r="C162" s="31"/>
      <c r="D162" s="38"/>
    </row>
    <row r="163" spans="2:4" ht="12.75">
      <c r="B163" s="30"/>
      <c r="C163" s="31"/>
      <c r="D163" s="38"/>
    </row>
  </sheetData>
  <sheetProtection selectLockedCells="1" selectUnlockedCells="1"/>
  <printOptions/>
  <pageMargins left="0.39375" right="0.39375" top="0" bottom="0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Brotz</dc:creator>
  <cp:keywords/>
  <dc:description/>
  <cp:lastModifiedBy>NB_NEC</cp:lastModifiedBy>
  <cp:lastPrinted>2018-04-07T13:36:37Z</cp:lastPrinted>
  <dcterms:created xsi:type="dcterms:W3CDTF">2001-03-08T09:39:22Z</dcterms:created>
  <dcterms:modified xsi:type="dcterms:W3CDTF">2018-04-07T13:47:12Z</dcterms:modified>
  <cp:category/>
  <cp:version/>
  <cp:contentType/>
  <cp:contentStatus/>
  <cp:revision>1</cp:revision>
</cp:coreProperties>
</file>